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2240"/>
  </bookViews>
  <sheets>
    <sheet name="závěrečná zpráva" sheetId="2" r:id="rId1"/>
    <sheet name="chlapci A" sheetId="5" r:id="rId2"/>
    <sheet name=" chlapci B" sheetId="8" r:id="rId3"/>
    <sheet name="chlapci 1 - 6" sheetId="10" r:id="rId4"/>
    <sheet name="chlapci 7 - 12" sheetId="11" r:id="rId5"/>
    <sheet name=" dívky S6" sheetId="12" r:id="rId6"/>
    <sheet name="dívky S5" sheetId="7" r:id="rId7"/>
    <sheet name="dívky 1-6" sheetId="14" r:id="rId8"/>
    <sheet name="dívky 7-11" sheetId="15" r:id="rId9"/>
    <sheet name="prezenčky" sheetId="4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2" i="15" l="1"/>
  <c r="X12" i="15"/>
  <c r="Y11" i="15"/>
  <c r="X11" i="15"/>
  <c r="Y10" i="15"/>
  <c r="X10" i="15"/>
  <c r="Y9" i="15"/>
  <c r="X9" i="15"/>
  <c r="Y8" i="15"/>
  <c r="X8" i="15"/>
  <c r="Y7" i="15"/>
  <c r="X7" i="15"/>
  <c r="Y6" i="15"/>
  <c r="X6" i="15"/>
  <c r="Y5" i="15"/>
  <c r="X5" i="15"/>
  <c r="P5" i="15"/>
  <c r="M6" i="15" s="1"/>
  <c r="O5" i="15"/>
  <c r="N6" i="15" s="1"/>
  <c r="Y4" i="15"/>
  <c r="X4" i="15"/>
  <c r="P4" i="15"/>
  <c r="K6" i="15" s="1"/>
  <c r="O4" i="15"/>
  <c r="L6" i="15" s="1"/>
  <c r="N4" i="15"/>
  <c r="K5" i="15" s="1"/>
  <c r="M4" i="15"/>
  <c r="L5" i="15" s="1"/>
  <c r="Y3" i="15"/>
  <c r="X3" i="15"/>
  <c r="P3" i="15"/>
  <c r="I6" i="15" s="1"/>
  <c r="O3" i="15"/>
  <c r="J6" i="15" s="1"/>
  <c r="N3" i="15"/>
  <c r="I5" i="15" s="1"/>
  <c r="M3" i="15"/>
  <c r="J5" i="15" s="1"/>
  <c r="L3" i="15"/>
  <c r="I4" i="15" s="1"/>
  <c r="K3" i="15"/>
  <c r="J4" i="15" s="1"/>
  <c r="P2" i="15"/>
  <c r="G6" i="15" s="1"/>
  <c r="O2" i="15"/>
  <c r="H6" i="15" s="1"/>
  <c r="N2" i="15"/>
  <c r="G5" i="15" s="1"/>
  <c r="M2" i="15"/>
  <c r="H5" i="15" s="1"/>
  <c r="L2" i="15"/>
  <c r="G4" i="15" s="1"/>
  <c r="K2" i="15"/>
  <c r="H4" i="15" s="1"/>
  <c r="J2" i="15"/>
  <c r="I2" i="15"/>
  <c r="H3" i="15" s="1"/>
  <c r="S3" i="15" l="1"/>
  <c r="S2" i="15"/>
  <c r="S4" i="15"/>
  <c r="S5" i="15"/>
  <c r="R2" i="15"/>
  <c r="G3" i="15"/>
  <c r="R3" i="15" s="1"/>
  <c r="R4" i="15"/>
  <c r="Q4" i="15"/>
  <c r="S6" i="15"/>
  <c r="R6" i="15"/>
  <c r="Q6" i="15"/>
  <c r="R5" i="15"/>
  <c r="Q5" i="15"/>
  <c r="Q3" i="15"/>
  <c r="Q2" i="15"/>
  <c r="AB18" i="14" l="1"/>
  <c r="AA18" i="14"/>
  <c r="AB17" i="14"/>
  <c r="AA17" i="14"/>
  <c r="AB16" i="14"/>
  <c r="AA16" i="14"/>
  <c r="AB15" i="14"/>
  <c r="AA15" i="14"/>
  <c r="AB14" i="14"/>
  <c r="AA14" i="14"/>
  <c r="AB13" i="14"/>
  <c r="AA13" i="14"/>
  <c r="AB12" i="14"/>
  <c r="AA12" i="14"/>
  <c r="AB11" i="14"/>
  <c r="AA11" i="14"/>
  <c r="AB10" i="14"/>
  <c r="AA10" i="14"/>
  <c r="AB9" i="14"/>
  <c r="AA9" i="14"/>
  <c r="AB8" i="14"/>
  <c r="AA8" i="14"/>
  <c r="AB7" i="14"/>
  <c r="AA7" i="14"/>
  <c r="R7" i="14"/>
  <c r="O8" i="14" s="1"/>
  <c r="Q7" i="14"/>
  <c r="P8" i="14" s="1"/>
  <c r="AB6" i="14"/>
  <c r="AA6" i="14"/>
  <c r="R6" i="14"/>
  <c r="M8" i="14" s="1"/>
  <c r="Q6" i="14"/>
  <c r="N8" i="14" s="1"/>
  <c r="P6" i="14"/>
  <c r="M7" i="14" s="1"/>
  <c r="O6" i="14"/>
  <c r="N7" i="14" s="1"/>
  <c r="I6" i="14"/>
  <c r="AB5" i="14"/>
  <c r="AA5" i="14"/>
  <c r="R5" i="14"/>
  <c r="K8" i="14" s="1"/>
  <c r="Q5" i="14"/>
  <c r="L8" i="14" s="1"/>
  <c r="P5" i="14"/>
  <c r="K7" i="14" s="1"/>
  <c r="O5" i="14"/>
  <c r="L7" i="14" s="1"/>
  <c r="N5" i="14"/>
  <c r="K6" i="14" s="1"/>
  <c r="M5" i="14"/>
  <c r="L6" i="14" s="1"/>
  <c r="AB4" i="14"/>
  <c r="AA4" i="14"/>
  <c r="R4" i="14"/>
  <c r="I8" i="14" s="1"/>
  <c r="Q4" i="14"/>
  <c r="J8" i="14" s="1"/>
  <c r="P4" i="14"/>
  <c r="I7" i="14" s="1"/>
  <c r="O4" i="14"/>
  <c r="J7" i="14" s="1"/>
  <c r="N4" i="14"/>
  <c r="M4" i="14"/>
  <c r="J6" i="14" s="1"/>
  <c r="L4" i="14"/>
  <c r="I5" i="14" s="1"/>
  <c r="K4" i="14"/>
  <c r="J5" i="14" s="1"/>
  <c r="R3" i="14"/>
  <c r="G8" i="14" s="1"/>
  <c r="Q3" i="14"/>
  <c r="H8" i="14" s="1"/>
  <c r="P3" i="14"/>
  <c r="G7" i="14" s="1"/>
  <c r="O3" i="14"/>
  <c r="H7" i="14" s="1"/>
  <c r="N3" i="14"/>
  <c r="G6" i="14" s="1"/>
  <c r="M3" i="14"/>
  <c r="H6" i="14" s="1"/>
  <c r="L3" i="14"/>
  <c r="G5" i="14" s="1"/>
  <c r="K3" i="14"/>
  <c r="H5" i="14" s="1"/>
  <c r="J3" i="14"/>
  <c r="G4" i="14" s="1"/>
  <c r="I3" i="14"/>
  <c r="H4" i="14" s="1"/>
  <c r="Z2" i="14"/>
  <c r="AB18" i="12"/>
  <c r="AA18" i="12"/>
  <c r="AB17" i="12"/>
  <c r="AA17" i="12"/>
  <c r="AB16" i="12"/>
  <c r="AA16" i="12"/>
  <c r="AB15" i="12"/>
  <c r="AA15" i="12"/>
  <c r="AB14" i="12"/>
  <c r="AA14" i="12"/>
  <c r="AB13" i="12"/>
  <c r="AA13" i="12"/>
  <c r="AB12" i="12"/>
  <c r="AA12" i="12"/>
  <c r="AB11" i="12"/>
  <c r="AA11" i="12"/>
  <c r="AB10" i="12"/>
  <c r="AA10" i="12"/>
  <c r="AB9" i="12"/>
  <c r="AA9" i="12"/>
  <c r="AB8" i="12"/>
  <c r="AA8" i="12"/>
  <c r="AB7" i="12"/>
  <c r="AA7" i="12"/>
  <c r="R7" i="12"/>
  <c r="O8" i="12" s="1"/>
  <c r="Q7" i="12"/>
  <c r="P8" i="12" s="1"/>
  <c r="G7" i="12"/>
  <c r="AB6" i="12"/>
  <c r="AA6" i="12"/>
  <c r="R6" i="12"/>
  <c r="M8" i="12" s="1"/>
  <c r="Q6" i="12"/>
  <c r="N8" i="12" s="1"/>
  <c r="P6" i="12"/>
  <c r="M7" i="12" s="1"/>
  <c r="O6" i="12"/>
  <c r="N7" i="12" s="1"/>
  <c r="AB5" i="12"/>
  <c r="AA5" i="12"/>
  <c r="R5" i="12"/>
  <c r="K8" i="12" s="1"/>
  <c r="Q5" i="12"/>
  <c r="L8" i="12" s="1"/>
  <c r="P5" i="12"/>
  <c r="K7" i="12" s="1"/>
  <c r="O5" i="12"/>
  <c r="L7" i="12" s="1"/>
  <c r="N5" i="12"/>
  <c r="K6" i="12" s="1"/>
  <c r="M5" i="12"/>
  <c r="L6" i="12" s="1"/>
  <c r="AB4" i="12"/>
  <c r="AA4" i="12"/>
  <c r="R4" i="12"/>
  <c r="I8" i="12" s="1"/>
  <c r="Q4" i="12"/>
  <c r="J8" i="12" s="1"/>
  <c r="P4" i="12"/>
  <c r="I7" i="12" s="1"/>
  <c r="O4" i="12"/>
  <c r="J7" i="12" s="1"/>
  <c r="N4" i="12"/>
  <c r="I6" i="12" s="1"/>
  <c r="M4" i="12"/>
  <c r="J6" i="12" s="1"/>
  <c r="L4" i="12"/>
  <c r="I5" i="12" s="1"/>
  <c r="K4" i="12"/>
  <c r="J5" i="12" s="1"/>
  <c r="R3" i="12"/>
  <c r="G8" i="12" s="1"/>
  <c r="Q3" i="12"/>
  <c r="H8" i="12" s="1"/>
  <c r="P3" i="12"/>
  <c r="O3" i="12"/>
  <c r="H7" i="12" s="1"/>
  <c r="N3" i="12"/>
  <c r="G6" i="12" s="1"/>
  <c r="M3" i="12"/>
  <c r="H6" i="12" s="1"/>
  <c r="L3" i="12"/>
  <c r="K3" i="12"/>
  <c r="H5" i="12" s="1"/>
  <c r="J3" i="12"/>
  <c r="G4" i="12" s="1"/>
  <c r="I3" i="12"/>
  <c r="H4" i="12" s="1"/>
  <c r="Z2" i="12"/>
  <c r="T4" i="14" l="1"/>
  <c r="U4" i="14"/>
  <c r="U8" i="12"/>
  <c r="U3" i="12"/>
  <c r="T3" i="12"/>
  <c r="G5" i="12"/>
  <c r="T5" i="12" s="1"/>
  <c r="U4" i="12"/>
  <c r="U6" i="14"/>
  <c r="T3" i="14"/>
  <c r="U6" i="12"/>
  <c r="U8" i="14"/>
  <c r="T6" i="14"/>
  <c r="T8" i="14"/>
  <c r="T5" i="14"/>
  <c r="T7" i="14"/>
  <c r="U5" i="14"/>
  <c r="U7" i="14"/>
  <c r="U3" i="14"/>
  <c r="T8" i="12"/>
  <c r="T6" i="12"/>
  <c r="U7" i="12"/>
  <c r="T7" i="12"/>
  <c r="U5" i="12"/>
  <c r="T4" i="12"/>
  <c r="Z2" i="10"/>
  <c r="AB18" i="11" l="1"/>
  <c r="AA18" i="11"/>
  <c r="AB17" i="11"/>
  <c r="AA17" i="11"/>
  <c r="AB16" i="11"/>
  <c r="AA16" i="11"/>
  <c r="AB15" i="11"/>
  <c r="AA15" i="11"/>
  <c r="AB14" i="11"/>
  <c r="AA14" i="11"/>
  <c r="AB13" i="11"/>
  <c r="AA13" i="11"/>
  <c r="AB12" i="11"/>
  <c r="AA12" i="11"/>
  <c r="AB11" i="11"/>
  <c r="AA11" i="11"/>
  <c r="AB10" i="11"/>
  <c r="AA10" i="11"/>
  <c r="AB9" i="11"/>
  <c r="AA9" i="11"/>
  <c r="AB8" i="11"/>
  <c r="AA8" i="11"/>
  <c r="AB7" i="11"/>
  <c r="AA7" i="11"/>
  <c r="R7" i="11"/>
  <c r="O8" i="11" s="1"/>
  <c r="Q7" i="11"/>
  <c r="P8" i="11" s="1"/>
  <c r="I7" i="11"/>
  <c r="AB6" i="11"/>
  <c r="AA6" i="11"/>
  <c r="R6" i="11"/>
  <c r="M8" i="11" s="1"/>
  <c r="Q6" i="11"/>
  <c r="N8" i="11" s="1"/>
  <c r="P6" i="11"/>
  <c r="M7" i="11" s="1"/>
  <c r="O6" i="11"/>
  <c r="N7" i="11" s="1"/>
  <c r="AB5" i="11"/>
  <c r="AA5" i="11"/>
  <c r="R5" i="11"/>
  <c r="K8" i="11" s="1"/>
  <c r="Q5" i="11"/>
  <c r="L8" i="11" s="1"/>
  <c r="P5" i="11"/>
  <c r="K7" i="11" s="1"/>
  <c r="O5" i="11"/>
  <c r="L7" i="11" s="1"/>
  <c r="N5" i="11"/>
  <c r="K6" i="11" s="1"/>
  <c r="M5" i="11"/>
  <c r="L6" i="11" s="1"/>
  <c r="AB4" i="11"/>
  <c r="AA4" i="11"/>
  <c r="R4" i="11"/>
  <c r="I8" i="11" s="1"/>
  <c r="Q4" i="11"/>
  <c r="J8" i="11" s="1"/>
  <c r="P4" i="11"/>
  <c r="O4" i="11"/>
  <c r="J7" i="11" s="1"/>
  <c r="N4" i="11"/>
  <c r="I6" i="11" s="1"/>
  <c r="M4" i="11"/>
  <c r="J6" i="11" s="1"/>
  <c r="L4" i="11"/>
  <c r="I5" i="11" s="1"/>
  <c r="K4" i="11"/>
  <c r="J5" i="11" s="1"/>
  <c r="R3" i="11"/>
  <c r="G8" i="11" s="1"/>
  <c r="Q3" i="11"/>
  <c r="H8" i="11" s="1"/>
  <c r="P3" i="11"/>
  <c r="G7" i="11" s="1"/>
  <c r="O3" i="11"/>
  <c r="H7" i="11" s="1"/>
  <c r="N3" i="11"/>
  <c r="G6" i="11" s="1"/>
  <c r="M3" i="11"/>
  <c r="H6" i="11" s="1"/>
  <c r="L3" i="11"/>
  <c r="G5" i="11" s="1"/>
  <c r="K3" i="11"/>
  <c r="H5" i="11" s="1"/>
  <c r="J3" i="11"/>
  <c r="G4" i="11" s="1"/>
  <c r="I3" i="11"/>
  <c r="H4" i="11" s="1"/>
  <c r="Z2" i="11"/>
  <c r="AB18" i="10"/>
  <c r="AA18" i="10"/>
  <c r="AB17" i="10"/>
  <c r="AA17" i="10"/>
  <c r="AB16" i="10"/>
  <c r="AA16" i="10"/>
  <c r="AB15" i="10"/>
  <c r="AA15" i="10"/>
  <c r="AB14" i="10"/>
  <c r="AA14" i="10"/>
  <c r="AB13" i="10"/>
  <c r="AA13" i="10"/>
  <c r="AB12" i="10"/>
  <c r="AA12" i="10"/>
  <c r="AB11" i="10"/>
  <c r="AA11" i="10"/>
  <c r="AB10" i="10"/>
  <c r="AA10" i="10"/>
  <c r="AB9" i="10"/>
  <c r="AA9" i="10"/>
  <c r="AB8" i="10"/>
  <c r="AA8" i="10"/>
  <c r="AB7" i="10"/>
  <c r="AA7" i="10"/>
  <c r="R7" i="10"/>
  <c r="O8" i="10" s="1"/>
  <c r="Q7" i="10"/>
  <c r="P8" i="10" s="1"/>
  <c r="AB6" i="10"/>
  <c r="AA6" i="10"/>
  <c r="R6" i="10"/>
  <c r="M8" i="10" s="1"/>
  <c r="Q6" i="10"/>
  <c r="N8" i="10" s="1"/>
  <c r="P6" i="10"/>
  <c r="M7" i="10" s="1"/>
  <c r="O6" i="10"/>
  <c r="N7" i="10" s="1"/>
  <c r="AB5" i="10"/>
  <c r="AA5" i="10"/>
  <c r="R5" i="10"/>
  <c r="K8" i="10" s="1"/>
  <c r="Q5" i="10"/>
  <c r="L8" i="10" s="1"/>
  <c r="P5" i="10"/>
  <c r="K7" i="10" s="1"/>
  <c r="O5" i="10"/>
  <c r="L7" i="10" s="1"/>
  <c r="N5" i="10"/>
  <c r="K6" i="10" s="1"/>
  <c r="M5" i="10"/>
  <c r="L6" i="10" s="1"/>
  <c r="AB4" i="10"/>
  <c r="AA4" i="10"/>
  <c r="R4" i="10"/>
  <c r="I8" i="10" s="1"/>
  <c r="Q4" i="10"/>
  <c r="J8" i="10" s="1"/>
  <c r="P4" i="10"/>
  <c r="I7" i="10" s="1"/>
  <c r="O4" i="10"/>
  <c r="J7" i="10" s="1"/>
  <c r="N4" i="10"/>
  <c r="I6" i="10" s="1"/>
  <c r="M4" i="10"/>
  <c r="J6" i="10" s="1"/>
  <c r="L4" i="10"/>
  <c r="I5" i="10" s="1"/>
  <c r="K4" i="10"/>
  <c r="J5" i="10" s="1"/>
  <c r="R3" i="10"/>
  <c r="G8" i="10" s="1"/>
  <c r="Q3" i="10"/>
  <c r="H8" i="10" s="1"/>
  <c r="P3" i="10"/>
  <c r="G7" i="10" s="1"/>
  <c r="O3" i="10"/>
  <c r="H7" i="10" s="1"/>
  <c r="N3" i="10"/>
  <c r="G6" i="10" s="1"/>
  <c r="M3" i="10"/>
  <c r="H6" i="10" s="1"/>
  <c r="L3" i="10"/>
  <c r="G5" i="10" s="1"/>
  <c r="K3" i="10"/>
  <c r="H5" i="10" s="1"/>
  <c r="J3" i="10"/>
  <c r="G4" i="10" s="1"/>
  <c r="I3" i="10"/>
  <c r="H4" i="10" s="1"/>
  <c r="AB18" i="8"/>
  <c r="AA18" i="8"/>
  <c r="AB17" i="8"/>
  <c r="AA17" i="8"/>
  <c r="AB16" i="8"/>
  <c r="AA16" i="8"/>
  <c r="AB15" i="8"/>
  <c r="AA15" i="8"/>
  <c r="AB14" i="8"/>
  <c r="AA14" i="8"/>
  <c r="AB13" i="8"/>
  <c r="AA13" i="8"/>
  <c r="AB12" i="8"/>
  <c r="AA12" i="8"/>
  <c r="AB11" i="8"/>
  <c r="AA11" i="8"/>
  <c r="AB10" i="8"/>
  <c r="AA10" i="8"/>
  <c r="AB9" i="8"/>
  <c r="AA9" i="8"/>
  <c r="AB8" i="8"/>
  <c r="AA8" i="8"/>
  <c r="AB7" i="8"/>
  <c r="AA7" i="8"/>
  <c r="R7" i="8"/>
  <c r="O8" i="8" s="1"/>
  <c r="Q7" i="8"/>
  <c r="P8" i="8" s="1"/>
  <c r="AB6" i="8"/>
  <c r="AA6" i="8"/>
  <c r="R6" i="8"/>
  <c r="M8" i="8" s="1"/>
  <c r="Q6" i="8"/>
  <c r="N8" i="8" s="1"/>
  <c r="P6" i="8"/>
  <c r="M7" i="8" s="1"/>
  <c r="O6" i="8"/>
  <c r="N7" i="8" s="1"/>
  <c r="AB5" i="8"/>
  <c r="AA5" i="8"/>
  <c r="R5" i="8"/>
  <c r="K8" i="8" s="1"/>
  <c r="Q5" i="8"/>
  <c r="L8" i="8" s="1"/>
  <c r="P5" i="8"/>
  <c r="K7" i="8" s="1"/>
  <c r="O5" i="8"/>
  <c r="L7" i="8" s="1"/>
  <c r="N5" i="8"/>
  <c r="K6" i="8" s="1"/>
  <c r="M5" i="8"/>
  <c r="L6" i="8" s="1"/>
  <c r="AB4" i="8"/>
  <c r="AA4" i="8"/>
  <c r="R4" i="8"/>
  <c r="I8" i="8" s="1"/>
  <c r="Q4" i="8"/>
  <c r="J8" i="8" s="1"/>
  <c r="P4" i="8"/>
  <c r="I7" i="8" s="1"/>
  <c r="O4" i="8"/>
  <c r="J7" i="8" s="1"/>
  <c r="N4" i="8"/>
  <c r="I6" i="8" s="1"/>
  <c r="M4" i="8"/>
  <c r="J6" i="8" s="1"/>
  <c r="L4" i="8"/>
  <c r="I5" i="8" s="1"/>
  <c r="K4" i="8"/>
  <c r="J5" i="8" s="1"/>
  <c r="R3" i="8"/>
  <c r="G8" i="8" s="1"/>
  <c r="Q3" i="8"/>
  <c r="H8" i="8" s="1"/>
  <c r="P3" i="8"/>
  <c r="G7" i="8" s="1"/>
  <c r="O3" i="8"/>
  <c r="H7" i="8" s="1"/>
  <c r="N3" i="8"/>
  <c r="G6" i="8" s="1"/>
  <c r="M3" i="8"/>
  <c r="H6" i="8" s="1"/>
  <c r="L3" i="8"/>
  <c r="G5" i="8" s="1"/>
  <c r="K3" i="8"/>
  <c r="H5" i="8" s="1"/>
  <c r="J3" i="8"/>
  <c r="G4" i="8" s="1"/>
  <c r="I3" i="8"/>
  <c r="H4" i="8" s="1"/>
  <c r="Z2" i="8"/>
  <c r="P3" i="5"/>
  <c r="O3" i="5"/>
  <c r="N4" i="5"/>
  <c r="M4" i="5"/>
  <c r="R5" i="5"/>
  <c r="K8" i="5" s="1"/>
  <c r="Q5" i="5"/>
  <c r="L8" i="5" s="1"/>
  <c r="L4" i="5"/>
  <c r="K4" i="5"/>
  <c r="N3" i="5"/>
  <c r="M3" i="5"/>
  <c r="R7" i="5"/>
  <c r="O8" i="5" s="1"/>
  <c r="Q7" i="5"/>
  <c r="P8" i="5" s="1"/>
  <c r="P6" i="5"/>
  <c r="O6" i="5"/>
  <c r="L3" i="5"/>
  <c r="K3" i="5"/>
  <c r="R4" i="5"/>
  <c r="I8" i="5" s="1"/>
  <c r="Q4" i="5"/>
  <c r="J8" i="5" s="1"/>
  <c r="J3" i="5"/>
  <c r="I3" i="5"/>
  <c r="P5" i="5"/>
  <c r="O5" i="5"/>
  <c r="P4" i="5"/>
  <c r="R6" i="5"/>
  <c r="M8" i="5" s="1"/>
  <c r="Q6" i="5"/>
  <c r="N8" i="5" s="1"/>
  <c r="N5" i="5"/>
  <c r="M5" i="5"/>
  <c r="O4" i="5"/>
  <c r="R3" i="5"/>
  <c r="G8" i="5" s="1"/>
  <c r="Q3" i="5"/>
  <c r="H8" i="5" s="1"/>
  <c r="AB15" i="5"/>
  <c r="AB18" i="5"/>
  <c r="AA18" i="5"/>
  <c r="AB17" i="5"/>
  <c r="AA17" i="5"/>
  <c r="AB16" i="5"/>
  <c r="AA16" i="5"/>
  <c r="AA15" i="5"/>
  <c r="AB14" i="5"/>
  <c r="AA14" i="5"/>
  <c r="AB13" i="5"/>
  <c r="AA13" i="5"/>
  <c r="AB12" i="5"/>
  <c r="AA12" i="5"/>
  <c r="AB11" i="5"/>
  <c r="AA11" i="5"/>
  <c r="AB10" i="5"/>
  <c r="AA10" i="5"/>
  <c r="AB9" i="5"/>
  <c r="AA9" i="5"/>
  <c r="AB8" i="5"/>
  <c r="AA8" i="5"/>
  <c r="AB7" i="5"/>
  <c r="AA7" i="5"/>
  <c r="AB6" i="5"/>
  <c r="AA6" i="5"/>
  <c r="AB5" i="5"/>
  <c r="AA5" i="5"/>
  <c r="AB4" i="5"/>
  <c r="AA4" i="5"/>
  <c r="U7" i="10" l="1"/>
  <c r="T7" i="8"/>
  <c r="T6" i="10"/>
  <c r="T4" i="11"/>
  <c r="T6" i="11"/>
  <c r="U4" i="11"/>
  <c r="U3" i="11"/>
  <c r="U7" i="11"/>
  <c r="U4" i="10"/>
  <c r="T4" i="10"/>
  <c r="U8" i="8"/>
  <c r="U5" i="8"/>
  <c r="T6" i="8"/>
  <c r="T5" i="8"/>
  <c r="U6" i="8"/>
  <c r="U3" i="8"/>
  <c r="U7" i="8"/>
  <c r="T8" i="5"/>
  <c r="U8" i="5"/>
  <c r="U6" i="11"/>
  <c r="U5" i="11"/>
  <c r="T7" i="11"/>
  <c r="T5" i="11"/>
  <c r="U8" i="11"/>
  <c r="T8" i="11"/>
  <c r="T3" i="11"/>
  <c r="U6" i="10"/>
  <c r="T5" i="10"/>
  <c r="U5" i="10"/>
  <c r="U8" i="10"/>
  <c r="T7" i="10"/>
  <c r="T8" i="10"/>
  <c r="T3" i="10"/>
  <c r="U3" i="10"/>
  <c r="T8" i="8"/>
  <c r="T4" i="8"/>
  <c r="U4" i="8"/>
  <c r="T3" i="8"/>
  <c r="T3" i="5"/>
  <c r="U3" i="5"/>
  <c r="Y13" i="7"/>
  <c r="X13" i="7"/>
  <c r="Y12" i="7"/>
  <c r="X12" i="7"/>
  <c r="Y11" i="7"/>
  <c r="X11" i="7"/>
  <c r="Y10" i="7"/>
  <c r="X10" i="7"/>
  <c r="Y9" i="7"/>
  <c r="X9" i="7"/>
  <c r="Y8" i="7"/>
  <c r="X8" i="7"/>
  <c r="Y7" i="7"/>
  <c r="X7" i="7"/>
  <c r="Y6" i="7"/>
  <c r="X6" i="7"/>
  <c r="P6" i="7"/>
  <c r="M7" i="7" s="1"/>
  <c r="O6" i="7"/>
  <c r="N7" i="7" s="1"/>
  <c r="Y5" i="7"/>
  <c r="X5" i="7"/>
  <c r="P5" i="7"/>
  <c r="K7" i="7" s="1"/>
  <c r="O5" i="7"/>
  <c r="L7" i="7" s="1"/>
  <c r="N5" i="7"/>
  <c r="K6" i="7" s="1"/>
  <c r="M5" i="7"/>
  <c r="L6" i="7" s="1"/>
  <c r="P4" i="7"/>
  <c r="I7" i="7" s="1"/>
  <c r="O4" i="7"/>
  <c r="J7" i="7" s="1"/>
  <c r="N4" i="7"/>
  <c r="I6" i="7" s="1"/>
  <c r="M4" i="7"/>
  <c r="J6" i="7" s="1"/>
  <c r="L4" i="7"/>
  <c r="I5" i="7" s="1"/>
  <c r="K4" i="7"/>
  <c r="J5" i="7" s="1"/>
  <c r="P3" i="7"/>
  <c r="G7" i="7" s="1"/>
  <c r="O3" i="7"/>
  <c r="H7" i="7" s="1"/>
  <c r="N3" i="7"/>
  <c r="G6" i="7" s="1"/>
  <c r="M3" i="7"/>
  <c r="H6" i="7" s="1"/>
  <c r="L3" i="7"/>
  <c r="G5" i="7" s="1"/>
  <c r="K3" i="7"/>
  <c r="H5" i="7" s="1"/>
  <c r="J3" i="7"/>
  <c r="G4" i="7" s="1"/>
  <c r="I3" i="7"/>
  <c r="W2" i="7"/>
  <c r="S5" i="7" l="1"/>
  <c r="R3" i="7"/>
  <c r="S3" i="7"/>
  <c r="S6" i="7"/>
  <c r="R5" i="7"/>
  <c r="R7" i="7"/>
  <c r="S7" i="7"/>
  <c r="R4" i="7"/>
  <c r="R6" i="7"/>
  <c r="Q6" i="7"/>
  <c r="Q5" i="7"/>
  <c r="H4" i="7"/>
  <c r="S4" i="7" s="1"/>
  <c r="Q7" i="7"/>
  <c r="Q3" i="7"/>
  <c r="G7" i="5"/>
  <c r="H7" i="5"/>
  <c r="I6" i="5"/>
  <c r="J6" i="5"/>
  <c r="I5" i="5"/>
  <c r="J5" i="5"/>
  <c r="G6" i="5"/>
  <c r="H6" i="5"/>
  <c r="H5" i="5"/>
  <c r="G5" i="5"/>
  <c r="G4" i="5"/>
  <c r="T4" i="5" s="1"/>
  <c r="H4" i="5"/>
  <c r="U4" i="5" s="1"/>
  <c r="K6" i="5"/>
  <c r="L6" i="5"/>
  <c r="Z2" i="5"/>
  <c r="T5" i="5" l="1"/>
  <c r="T6" i="5"/>
  <c r="U5" i="5"/>
  <c r="U6" i="5"/>
  <c r="K7" i="5"/>
  <c r="M7" i="5"/>
  <c r="I7" i="5"/>
  <c r="N7" i="5"/>
  <c r="J7" i="5"/>
  <c r="L7" i="5"/>
  <c r="Q4" i="7"/>
  <c r="T7" i="5" l="1"/>
  <c r="U7" i="5"/>
</calcChain>
</file>

<file path=xl/sharedStrings.xml><?xml version="1.0" encoding="utf-8"?>
<sst xmlns="http://schemas.openxmlformats.org/spreadsheetml/2006/main" count="610" uniqueCount="141">
  <si>
    <t>body</t>
  </si>
  <si>
    <t>sety</t>
  </si>
  <si>
    <t>ext. sety</t>
  </si>
  <si>
    <t>pořadí</t>
  </si>
  <si>
    <t>1  -  4</t>
  </si>
  <si>
    <t>2  -  3</t>
  </si>
  <si>
    <t>1  -  2</t>
  </si>
  <si>
    <t>3  -  1</t>
  </si>
  <si>
    <t>1.</t>
  </si>
  <si>
    <t>2.</t>
  </si>
  <si>
    <t>3.</t>
  </si>
  <si>
    <t>4.</t>
  </si>
  <si>
    <t>5.</t>
  </si>
  <si>
    <t>6.</t>
  </si>
  <si>
    <t>domácí</t>
  </si>
  <si>
    <t>hosté</t>
  </si>
  <si>
    <t>1.set</t>
  </si>
  <si>
    <t>2.set</t>
  </si>
  <si>
    <t>3.set</t>
  </si>
  <si>
    <t>4.set</t>
  </si>
  <si>
    <t>5.set</t>
  </si>
  <si>
    <t>rozhodčí</t>
  </si>
  <si>
    <t>zápasy</t>
  </si>
  <si>
    <t>vítěz</t>
  </si>
  <si>
    <t>skupina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</si>
  <si>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</si>
  <si>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</si>
  <si>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</si>
  <si>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</si>
  <si>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</si>
  <si>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</si>
  <si>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</si>
  <si>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</si>
  <si>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</si>
  <si>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stůl č.</t>
  </si>
  <si>
    <t>poměr</t>
  </si>
  <si>
    <t>setů</t>
  </si>
  <si>
    <t>Příjmení a jméno</t>
  </si>
  <si>
    <t>Oddíl</t>
  </si>
  <si>
    <t>Žebříček</t>
  </si>
  <si>
    <t>2  -  5</t>
  </si>
  <si>
    <t>5  -  3</t>
  </si>
  <si>
    <t>4  -  2</t>
  </si>
  <si>
    <t>3  -  4</t>
  </si>
  <si>
    <t>4  -  5</t>
  </si>
  <si>
    <t>5  -  1</t>
  </si>
  <si>
    <t>SKST Chodov</t>
  </si>
  <si>
    <t>TJ Baník Vintířov</t>
  </si>
  <si>
    <t>1  -  6</t>
  </si>
  <si>
    <t>6  -  4</t>
  </si>
  <si>
    <t>2  -  6</t>
  </si>
  <si>
    <t>6 -  5</t>
  </si>
  <si>
    <t>3 -  6</t>
  </si>
  <si>
    <t>KST Karlovy Vary</t>
  </si>
  <si>
    <t>Janků Karolína</t>
  </si>
  <si>
    <t>A.</t>
  </si>
  <si>
    <t>B.</t>
  </si>
  <si>
    <t>Harantová Eva</t>
  </si>
  <si>
    <t>Stellnerová Denisa</t>
  </si>
  <si>
    <t xml:space="preserve">    Prezenční  listina chlapci</t>
  </si>
  <si>
    <t xml:space="preserve">    Prezenční  listina dívky</t>
  </si>
  <si>
    <t>Narození</t>
  </si>
  <si>
    <t>Tonhauser Petr</t>
  </si>
  <si>
    <t>TJ Luby</t>
  </si>
  <si>
    <t>TTC Karlovarsko 2020 Cheb</t>
  </si>
  <si>
    <t>Tonhauserová Nikola</t>
  </si>
  <si>
    <t>chlapci 7-12 místo</t>
  </si>
  <si>
    <t>chlapci 1-6 místo</t>
  </si>
  <si>
    <t>Výsledky dvouhry chlapců</t>
  </si>
  <si>
    <t>Výsledky dvouhry dívek</t>
  </si>
  <si>
    <t>Kotál Jakub</t>
  </si>
  <si>
    <t>TJ Lomnice</t>
  </si>
  <si>
    <t>SK Děravý pálky Jenišov</t>
  </si>
  <si>
    <t>Čáchová Lucie</t>
  </si>
  <si>
    <t>Kokeš Jan</t>
  </si>
  <si>
    <t>SK Toužim</t>
  </si>
  <si>
    <t>Preložníková Adéla</t>
  </si>
  <si>
    <t>Vu Nguyen Dang Khoi (David)</t>
  </si>
  <si>
    <t>Nykl Jiří</t>
  </si>
  <si>
    <t>Dinh Cuong Vu (Kevin)</t>
  </si>
  <si>
    <t>Postlová Kamila</t>
  </si>
  <si>
    <t>Plášilová Natálie</t>
  </si>
  <si>
    <t>Andresik Ondřej</t>
  </si>
  <si>
    <t>Stellner Karel ml.</t>
  </si>
  <si>
    <t>Keplová Eliška</t>
  </si>
  <si>
    <t>Čácha David</t>
  </si>
  <si>
    <t>Naske Daniel</t>
  </si>
  <si>
    <t>Ježek Tomáš</t>
  </si>
  <si>
    <t>TJ Ostrov</t>
  </si>
  <si>
    <t>Novotný Tomáš</t>
  </si>
  <si>
    <t>Sankotová Klára</t>
  </si>
  <si>
    <t>TTC Sokolov</t>
  </si>
  <si>
    <t>Dvořáková Anna</t>
  </si>
  <si>
    <t>1A</t>
  </si>
  <si>
    <t>3A</t>
  </si>
  <si>
    <t>3B</t>
  </si>
  <si>
    <t>2B</t>
  </si>
  <si>
    <t>1B</t>
  </si>
  <si>
    <t>2A</t>
  </si>
  <si>
    <t>chlapci U19</t>
  </si>
  <si>
    <t>dívky U19</t>
  </si>
  <si>
    <t>Kotál</t>
  </si>
  <si>
    <t>KST K.Vary</t>
  </si>
  <si>
    <t>David</t>
  </si>
  <si>
    <t>Karlovarsko</t>
  </si>
  <si>
    <t>Naske</t>
  </si>
  <si>
    <t>Nykl</t>
  </si>
  <si>
    <t>Chodov</t>
  </si>
  <si>
    <t>Kevin</t>
  </si>
  <si>
    <t>Andresik</t>
  </si>
  <si>
    <t>Čácha</t>
  </si>
  <si>
    <t>Luby</t>
  </si>
  <si>
    <t>Kokeš</t>
  </si>
  <si>
    <t>Toužim</t>
  </si>
  <si>
    <t>Tonhauser</t>
  </si>
  <si>
    <t>Stellner</t>
  </si>
  <si>
    <t>Vintířov</t>
  </si>
  <si>
    <t>Novotný</t>
  </si>
  <si>
    <t>Jenišov</t>
  </si>
  <si>
    <t>Ježek</t>
  </si>
  <si>
    <t>Ostrov</t>
  </si>
  <si>
    <t>Janků</t>
  </si>
  <si>
    <t>Lomnice</t>
  </si>
  <si>
    <t>Čáchová</t>
  </si>
  <si>
    <t>Preložníková</t>
  </si>
  <si>
    <t>Tonhauserová</t>
  </si>
  <si>
    <t>Keplová</t>
  </si>
  <si>
    <t>Harantová</t>
  </si>
  <si>
    <t>Postlová</t>
  </si>
  <si>
    <t>Plášilová</t>
  </si>
  <si>
    <t>Dvořáková</t>
  </si>
  <si>
    <t>Stellnerová</t>
  </si>
  <si>
    <t>dívky U19 1-6 místo</t>
  </si>
  <si>
    <t>A</t>
  </si>
  <si>
    <t>Sankotová</t>
  </si>
  <si>
    <t>Sokolov</t>
  </si>
  <si>
    <t>B</t>
  </si>
  <si>
    <t>dívky 7-11 místo</t>
  </si>
  <si>
    <r>
      <rPr>
        <b/>
        <u/>
        <sz val="11"/>
        <color theme="1"/>
        <rFont val="Calibri"/>
        <family val="2"/>
        <charset val="238"/>
        <scheme val="minor"/>
      </rPr>
      <t>Závěrečná zpráva z Poháru KKSST - TOP12 kategorie U19+17 v Lubech</t>
    </r>
    <r>
      <rPr>
        <sz val="11"/>
        <color theme="1"/>
        <rFont val="Calibri"/>
        <family val="2"/>
        <scheme val="minor"/>
      </rPr>
      <t xml:space="preserve">
V sobotu dne 29.04.2023 se uskutečnil ve sportovní hale v Lubech Pohár KKSST - TOP12 kategorie U19+17. Hrálo se celkem na šesti stolech značky Donic Waldner Classic 25, které byly ohraničeny ohrádkami. Turnaj začal v 9.00 hodin za účasti 12 hráčů z 8 oddílů a 11 hráček ze 7 oddílů.  Všechny zápasy se odehrály v duchu fair-play, nikdo nebyl napomínán. Chlapci byli nalosováni do dvou skupin po 6 hráčích. První tři z obou skupin postoupili do finálové skupiny. Ostatní si zahráli o 7 až 12 místo. Dívky hrály v 5-ti a 6-ti členných skupinách. První tři z obou skupin postoupily do finálové skupiny. Ostatní si zahrály o 7 až 11 místo.Po celou dobu turnaje bylo k dispozici občerstvení. Turnaj řídil jako hlavní rozhodčí Jan Pěnkava, zástupce rozhodčího byla Lucie Čáchová. Konečné výsledky byly vyhlášeny a poháry včetně putovních pohárů předány v 15.00 hodin. </t>
    </r>
    <r>
      <rPr>
        <b/>
        <sz val="11"/>
        <color theme="1"/>
        <rFont val="Calibri"/>
        <family val="2"/>
        <charset val="238"/>
        <scheme val="minor"/>
      </rPr>
      <t>Hráči a hřáčky na prvních čtyřech místech postupují do Oblastního finále Západočeského poháru, který se bude konat v Plzeňském kraji dne 13.05.2023.</t>
    </r>
  </si>
  <si>
    <t xml:space="preserve">Zpracoval: Jan Pěnkava </t>
  </si>
  <si>
    <t>hráč Stellner Karel odstoupil z turnaje po 2 utkáních ze zdravotních důvodů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</si>
</sst>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sz val="16"/>
      <name val="Calibri"/>
      <family val="2"/>
      <charset val="238"/>
      <scheme val="minor"/>
    </font>
    <font>
      <sz val="16"/>
      <name val="Times New Roman"/>
      <family val="1"/>
      <charset val="238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rgb="FFFF0000"/>
      <name val="Times New Roman"/>
      <family val="1"/>
      <charset val="238"/>
    </font>
    <font>
      <sz val="18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8" fillId="0" borderId="0"/>
  </cellStyleXfs>
  <cellXfs count="26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/>
    </xf>
    <xf numFmtId="0" fontId="4" fillId="0" borderId="30" xfId="0" applyFont="1" applyBorder="1" applyAlignment="1">
      <alignment horizont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top"/>
    </xf>
    <xf numFmtId="0" fontId="3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9" fontId="8" fillId="0" borderId="0" xfId="1" applyNumberFormat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9" fillId="0" borderId="0" xfId="1" applyNumberFormat="1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0" fontId="14" fillId="0" borderId="35" xfId="0" applyFont="1" applyBorder="1" applyAlignment="1">
      <alignment horizontal="center" vertical="top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/>
    <xf numFmtId="0" fontId="15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41" xfId="0" applyFont="1" applyBorder="1" applyAlignment="1">
      <alignment horizontal="center" vertical="top"/>
    </xf>
    <xf numFmtId="0" fontId="14" fillId="0" borderId="42" xfId="0" applyFont="1" applyBorder="1" applyAlignment="1">
      <alignment horizontal="center" vertical="center"/>
    </xf>
    <xf numFmtId="0" fontId="14" fillId="0" borderId="42" xfId="0" applyFont="1" applyBorder="1" applyAlignment="1">
      <alignment vertical="center"/>
    </xf>
    <xf numFmtId="0" fontId="0" fillId="0" borderId="0" xfId="0" applyAlignment="1">
      <alignment wrapText="1"/>
    </xf>
    <xf numFmtId="0" fontId="20" fillId="0" borderId="0" xfId="0" applyFont="1"/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1" fillId="0" borderId="23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21" fillId="0" borderId="23" xfId="2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0" fontId="21" fillId="0" borderId="23" xfId="0" applyFont="1" applyBorder="1"/>
    <xf numFmtId="0" fontId="21" fillId="0" borderId="23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49" fontId="4" fillId="0" borderId="1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top"/>
    </xf>
    <xf numFmtId="0" fontId="4" fillId="0" borderId="47" xfId="0" applyFont="1" applyBorder="1" applyAlignment="1">
      <alignment horizontal="center"/>
    </xf>
    <xf numFmtId="0" fontId="4" fillId="3" borderId="45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top"/>
    </xf>
    <xf numFmtId="0" fontId="3" fillId="0" borderId="47" xfId="0" applyFont="1" applyBorder="1" applyAlignment="1">
      <alignment horizontal="center"/>
    </xf>
    <xf numFmtId="49" fontId="4" fillId="0" borderId="49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2" borderId="36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/>
    </xf>
    <xf numFmtId="0" fontId="21" fillId="0" borderId="23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/>
    </xf>
    <xf numFmtId="0" fontId="20" fillId="0" borderId="23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5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0" fillId="0" borderId="23" xfId="0" applyFont="1" applyBorder="1"/>
    <xf numFmtId="49" fontId="9" fillId="0" borderId="0" xfId="1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26" fillId="0" borderId="0" xfId="1" applyNumberFormat="1" applyFont="1" applyAlignment="1">
      <alignment horizontal="left"/>
    </xf>
    <xf numFmtId="0" fontId="25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Border="1"/>
    <xf numFmtId="0" fontId="21" fillId="0" borderId="0" xfId="0" applyFont="1" applyBorder="1"/>
    <xf numFmtId="0" fontId="20" fillId="0" borderId="0" xfId="0" applyFont="1" applyBorder="1" applyAlignment="1">
      <alignment horizontal="left"/>
    </xf>
    <xf numFmtId="0" fontId="28" fillId="0" borderId="18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9" fillId="0" borderId="0" xfId="1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9" fillId="0" borderId="25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31" fillId="0" borderId="21" xfId="0" applyFont="1" applyBorder="1" applyAlignment="1">
      <alignment horizontal="center" vertical="top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 vertical="top"/>
    </xf>
    <xf numFmtId="0" fontId="31" fillId="0" borderId="20" xfId="0" applyFont="1" applyBorder="1" applyAlignment="1">
      <alignment horizontal="center"/>
    </xf>
    <xf numFmtId="0" fontId="31" fillId="2" borderId="18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/>
    </xf>
    <xf numFmtId="0" fontId="31" fillId="0" borderId="52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2" fillId="0" borderId="25" xfId="0" applyFont="1" applyBorder="1" applyAlignment="1">
      <alignment horizontal="center" vertical="top"/>
    </xf>
    <xf numFmtId="0" fontId="32" fillId="0" borderId="20" xfId="0" applyFont="1" applyBorder="1" applyAlignment="1">
      <alignment horizontal="center"/>
    </xf>
    <xf numFmtId="49" fontId="31" fillId="0" borderId="23" xfId="0" applyNumberFormat="1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top"/>
    </xf>
    <xf numFmtId="0" fontId="29" fillId="0" borderId="38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top"/>
    </xf>
    <xf numFmtId="0" fontId="29" fillId="0" borderId="42" xfId="0" applyFont="1" applyBorder="1" applyAlignment="1">
      <alignment horizontal="center" vertical="center"/>
    </xf>
    <xf numFmtId="0" fontId="20" fillId="0" borderId="0" xfId="0" applyFont="1" applyFill="1" applyBorder="1"/>
    <xf numFmtId="0" fontId="34" fillId="0" borderId="0" xfId="0" applyFont="1"/>
    <xf numFmtId="0" fontId="35" fillId="0" borderId="0" xfId="0" applyFont="1" applyAlignment="1">
      <alignment horizontal="right"/>
    </xf>
    <xf numFmtId="0" fontId="36" fillId="0" borderId="0" xfId="0" applyFont="1" applyBorder="1" applyAlignment="1">
      <alignment horizontal="left"/>
    </xf>
    <xf numFmtId="0" fontId="36" fillId="0" borderId="0" xfId="0" applyFont="1" applyBorder="1"/>
    <xf numFmtId="0" fontId="36" fillId="0" borderId="0" xfId="0" applyFont="1" applyBorder="1" applyAlignment="1">
      <alignment horizontal="left" vertical="center"/>
    </xf>
    <xf numFmtId="0" fontId="36" fillId="0" borderId="0" xfId="0" applyFont="1" applyFill="1" applyBorder="1"/>
    <xf numFmtId="0" fontId="35" fillId="0" borderId="39" xfId="0" applyFont="1" applyBorder="1" applyAlignment="1">
      <alignment horizontal="right"/>
    </xf>
    <xf numFmtId="0" fontId="36" fillId="0" borderId="39" xfId="0" applyFont="1" applyBorder="1"/>
    <xf numFmtId="0" fontId="5" fillId="0" borderId="0" xfId="0" applyFont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8" fillId="0" borderId="0" xfId="1" applyNumberFormat="1" applyFill="1" applyBorder="1" applyAlignment="1">
      <alignment horizontal="center"/>
    </xf>
    <xf numFmtId="49" fontId="9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2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49" fontId="9" fillId="0" borderId="0" xfId="1" applyNumberFormat="1" applyFont="1" applyAlignment="1">
      <alignment horizontal="center"/>
    </xf>
    <xf numFmtId="0" fontId="27" fillId="0" borderId="17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39" xfId="0" applyFont="1" applyBorder="1" applyAlignment="1">
      <alignment horizontal="left" vertical="center"/>
    </xf>
    <xf numFmtId="0" fontId="27" fillId="0" borderId="4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27" fillId="0" borderId="45" xfId="0" applyFont="1" applyBorder="1" applyAlignment="1">
      <alignment horizontal="left" vertical="center"/>
    </xf>
    <xf numFmtId="0" fontId="27" fillId="0" borderId="4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19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27" fillId="0" borderId="41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7" fillId="0" borderId="38" xfId="0" applyFont="1" applyBorder="1" applyAlignment="1">
      <alignment horizontal="left" vertical="center"/>
    </xf>
    <xf numFmtId="0" fontId="27" fillId="0" borderId="59" xfId="0" applyFont="1" applyBorder="1" applyAlignment="1">
      <alignment horizontal="left" vertical="center"/>
    </xf>
    <xf numFmtId="0" fontId="27" fillId="0" borderId="37" xfId="0" applyFont="1" applyBorder="1" applyAlignment="1">
      <alignment horizontal="left" vertical="center"/>
    </xf>
    <xf numFmtId="0" fontId="16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27" fillId="0" borderId="42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7" fillId="0" borderId="0" xfId="0" applyFont="1" applyAlignment="1">
      <alignment horizontal="right"/>
    </xf>
    <xf numFmtId="0" fontId="38" fillId="0" borderId="0" xfId="0" applyFont="1" applyBorder="1"/>
    <xf numFmtId="0" fontId="39" fillId="0" borderId="0" xfId="0" applyFont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/>
  </sheetViews>
  <sheetFormatPr defaultRowHeight="15" x14ac:dyDescent="0.25"/>
  <cols>
    <col min="2" max="2" width="6.7109375" customWidth="1"/>
    <col min="3" max="4" width="28.7109375" customWidth="1"/>
    <col min="5" max="5" width="6.7109375" customWidth="1"/>
    <col min="6" max="7" width="28.7109375" customWidth="1"/>
    <col min="8" max="11" width="10.7109375" customWidth="1"/>
  </cols>
  <sheetData>
    <row r="1" spans="1:11" ht="15" customHeight="1" x14ac:dyDescent="0.25">
      <c r="B1" s="201" t="s">
        <v>138</v>
      </c>
      <c r="C1" s="202"/>
      <c r="D1" s="202"/>
      <c r="E1" s="202"/>
      <c r="F1" s="202"/>
      <c r="G1" s="202"/>
      <c r="H1" s="74"/>
      <c r="I1" s="74"/>
    </row>
    <row r="2" spans="1:11" x14ac:dyDescent="0.25">
      <c r="B2" s="202"/>
      <c r="C2" s="202"/>
      <c r="D2" s="202"/>
      <c r="E2" s="202"/>
      <c r="F2" s="202"/>
      <c r="G2" s="202"/>
      <c r="H2" s="74"/>
      <c r="I2" s="74"/>
    </row>
    <row r="3" spans="1:11" x14ac:dyDescent="0.25">
      <c r="B3" s="202"/>
      <c r="C3" s="202"/>
      <c r="D3" s="202"/>
      <c r="E3" s="202"/>
      <c r="F3" s="202"/>
      <c r="G3" s="202"/>
      <c r="H3" s="74"/>
      <c r="I3" s="74"/>
    </row>
    <row r="4" spans="1:11" x14ac:dyDescent="0.25">
      <c r="B4" s="202"/>
      <c r="C4" s="202"/>
      <c r="D4" s="202"/>
      <c r="E4" s="202"/>
      <c r="F4" s="202"/>
      <c r="G4" s="202"/>
      <c r="H4" s="74"/>
      <c r="I4" s="74"/>
    </row>
    <row r="5" spans="1:11" x14ac:dyDescent="0.25">
      <c r="B5" s="202"/>
      <c r="C5" s="202"/>
      <c r="D5" s="202"/>
      <c r="E5" s="202"/>
      <c r="F5" s="202"/>
      <c r="G5" s="202"/>
      <c r="H5" s="74"/>
      <c r="I5" s="74"/>
    </row>
    <row r="6" spans="1:11" x14ac:dyDescent="0.25">
      <c r="B6" s="202"/>
      <c r="C6" s="202"/>
      <c r="D6" s="202"/>
      <c r="E6" s="202"/>
      <c r="F6" s="202"/>
      <c r="G6" s="202"/>
      <c r="H6" s="74"/>
      <c r="I6" s="74"/>
    </row>
    <row r="7" spans="1:11" x14ac:dyDescent="0.25">
      <c r="B7" s="202"/>
      <c r="C7" s="202"/>
      <c r="D7" s="202"/>
      <c r="E7" s="202"/>
      <c r="F7" s="202"/>
      <c r="G7" s="202"/>
      <c r="H7" s="74"/>
      <c r="I7" s="74"/>
    </row>
    <row r="8" spans="1:11" x14ac:dyDescent="0.25">
      <c r="B8" s="202"/>
      <c r="C8" s="202"/>
      <c r="D8" s="202"/>
      <c r="E8" s="202"/>
      <c r="F8" s="202"/>
      <c r="G8" s="202"/>
      <c r="H8" s="74"/>
      <c r="I8" s="74"/>
    </row>
    <row r="9" spans="1:11" x14ac:dyDescent="0.25">
      <c r="B9" s="202"/>
      <c r="C9" s="202"/>
      <c r="D9" s="202"/>
      <c r="E9" s="202"/>
      <c r="F9" s="202"/>
      <c r="G9" s="202"/>
      <c r="H9" s="74"/>
      <c r="I9" s="74"/>
    </row>
    <row r="10" spans="1:11" x14ac:dyDescent="0.25">
      <c r="B10" s="202"/>
      <c r="C10" s="202"/>
      <c r="D10" s="202"/>
      <c r="E10" s="202"/>
      <c r="F10" s="202"/>
      <c r="G10" s="202"/>
    </row>
    <row r="11" spans="1:11" ht="15.75" x14ac:dyDescent="0.25">
      <c r="B11" s="63"/>
      <c r="C11" s="63"/>
      <c r="D11" s="63"/>
      <c r="E11" s="63"/>
      <c r="F11" s="63"/>
      <c r="G11" s="63"/>
      <c r="H11" s="128"/>
      <c r="I11" s="129"/>
      <c r="J11" s="88"/>
      <c r="K11" s="90"/>
    </row>
    <row r="12" spans="1:11" ht="15.75" x14ac:dyDescent="0.25">
      <c r="B12" s="62" t="s">
        <v>68</v>
      </c>
      <c r="C12" s="62"/>
      <c r="E12" s="62" t="s">
        <v>69</v>
      </c>
      <c r="F12" s="62"/>
      <c r="G12" s="62"/>
      <c r="H12" s="129"/>
      <c r="I12" s="129"/>
      <c r="J12" s="88"/>
      <c r="K12" s="90"/>
    </row>
    <row r="13" spans="1:11" ht="15.75" x14ac:dyDescent="0.25">
      <c r="H13" s="129"/>
      <c r="I13" s="129"/>
      <c r="J13" s="88"/>
      <c r="K13" s="90"/>
    </row>
    <row r="14" spans="1:11" ht="15.75" x14ac:dyDescent="0.25">
      <c r="A14" s="157"/>
      <c r="B14" s="158" t="s">
        <v>8</v>
      </c>
      <c r="C14" s="159" t="s">
        <v>74</v>
      </c>
      <c r="D14" s="160" t="s">
        <v>75</v>
      </c>
      <c r="E14" s="158" t="s">
        <v>8</v>
      </c>
      <c r="F14" s="160" t="s">
        <v>54</v>
      </c>
      <c r="G14" s="160" t="s">
        <v>71</v>
      </c>
      <c r="H14" s="130"/>
      <c r="I14" s="129"/>
      <c r="J14" s="88"/>
      <c r="K14" s="90"/>
    </row>
    <row r="15" spans="1:11" ht="15.75" x14ac:dyDescent="0.25">
      <c r="A15" s="157"/>
      <c r="B15" s="158" t="s">
        <v>9</v>
      </c>
      <c r="C15" s="160" t="s">
        <v>78</v>
      </c>
      <c r="D15" s="160" t="s">
        <v>46</v>
      </c>
      <c r="E15" s="158" t="s">
        <v>9</v>
      </c>
      <c r="F15" s="160" t="s">
        <v>73</v>
      </c>
      <c r="G15" s="160" t="s">
        <v>63</v>
      </c>
      <c r="H15" s="129"/>
      <c r="I15" s="129"/>
      <c r="J15" s="88"/>
      <c r="K15" s="90"/>
    </row>
    <row r="16" spans="1:11" ht="15.75" x14ac:dyDescent="0.25">
      <c r="A16" s="157"/>
      <c r="B16" s="158" t="s">
        <v>10</v>
      </c>
      <c r="C16" s="161" t="s">
        <v>70</v>
      </c>
      <c r="D16" s="160" t="s">
        <v>53</v>
      </c>
      <c r="E16" s="158" t="s">
        <v>10</v>
      </c>
      <c r="F16" s="162" t="s">
        <v>90</v>
      </c>
      <c r="G16" s="162" t="s">
        <v>91</v>
      </c>
      <c r="H16" s="129"/>
      <c r="I16" s="129"/>
      <c r="J16" s="88"/>
      <c r="K16" s="90"/>
    </row>
    <row r="17" spans="1:11" ht="15.75" x14ac:dyDescent="0.25">
      <c r="A17" s="157"/>
      <c r="B17" s="163" t="s">
        <v>11</v>
      </c>
      <c r="C17" s="164" t="s">
        <v>77</v>
      </c>
      <c r="D17" s="164" t="s">
        <v>64</v>
      </c>
      <c r="E17" s="163" t="s">
        <v>11</v>
      </c>
      <c r="F17" s="164" t="s">
        <v>65</v>
      </c>
      <c r="G17" s="164" t="s">
        <v>46</v>
      </c>
      <c r="H17" s="131"/>
      <c r="I17" s="129"/>
      <c r="J17" s="88"/>
      <c r="K17" s="90"/>
    </row>
    <row r="18" spans="1:11" ht="15.75" x14ac:dyDescent="0.25">
      <c r="B18" s="61" t="s">
        <v>12</v>
      </c>
      <c r="C18" s="129" t="s">
        <v>86</v>
      </c>
      <c r="D18" s="129" t="s">
        <v>64</v>
      </c>
      <c r="E18" s="61" t="s">
        <v>12</v>
      </c>
      <c r="F18" s="129" t="s">
        <v>76</v>
      </c>
      <c r="G18" s="129" t="s">
        <v>46</v>
      </c>
      <c r="H18" s="129"/>
      <c r="I18" s="129"/>
      <c r="J18" s="88"/>
      <c r="K18" s="90"/>
    </row>
    <row r="19" spans="1:11" ht="15.75" x14ac:dyDescent="0.25">
      <c r="B19" s="61" t="s">
        <v>13</v>
      </c>
      <c r="C19" s="129" t="s">
        <v>79</v>
      </c>
      <c r="D19" s="129" t="s">
        <v>64</v>
      </c>
      <c r="E19" s="61" t="s">
        <v>13</v>
      </c>
      <c r="F19" s="129" t="s">
        <v>57</v>
      </c>
      <c r="G19" s="129" t="s">
        <v>64</v>
      </c>
      <c r="H19" s="129"/>
      <c r="I19" s="129"/>
      <c r="J19" s="88"/>
      <c r="K19" s="90"/>
    </row>
    <row r="20" spans="1:11" ht="15.75" x14ac:dyDescent="0.25">
      <c r="B20" s="61" t="s">
        <v>25</v>
      </c>
      <c r="C20" s="128" t="s">
        <v>89</v>
      </c>
      <c r="D20" s="129" t="s">
        <v>72</v>
      </c>
      <c r="E20" s="61" t="s">
        <v>25</v>
      </c>
      <c r="F20" s="129" t="s">
        <v>84</v>
      </c>
      <c r="G20" s="129" t="s">
        <v>75</v>
      </c>
      <c r="H20" s="129"/>
      <c r="I20" s="129"/>
      <c r="J20" s="88"/>
      <c r="K20" s="90"/>
    </row>
    <row r="21" spans="1:11" ht="15.75" x14ac:dyDescent="0.25">
      <c r="B21" s="61" t="s">
        <v>26</v>
      </c>
      <c r="C21" s="129" t="s">
        <v>85</v>
      </c>
      <c r="D21" s="129" t="s">
        <v>63</v>
      </c>
      <c r="E21" s="61" t="s">
        <v>26</v>
      </c>
      <c r="F21" s="128" t="s">
        <v>58</v>
      </c>
      <c r="G21" s="129" t="s">
        <v>47</v>
      </c>
      <c r="H21" s="128"/>
      <c r="I21" s="129"/>
      <c r="J21" s="88"/>
      <c r="K21" s="90"/>
    </row>
    <row r="22" spans="1:11" ht="15.75" x14ac:dyDescent="0.25">
      <c r="B22" s="61" t="s">
        <v>27</v>
      </c>
      <c r="C22" s="129" t="s">
        <v>82</v>
      </c>
      <c r="D22" s="129" t="s">
        <v>64</v>
      </c>
      <c r="E22" s="61" t="s">
        <v>27</v>
      </c>
      <c r="F22" s="129" t="s">
        <v>81</v>
      </c>
      <c r="G22" s="129" t="s">
        <v>75</v>
      </c>
      <c r="H22" s="129"/>
      <c r="I22" s="129"/>
      <c r="J22" s="88"/>
      <c r="K22" s="90"/>
    </row>
    <row r="23" spans="1:11" ht="15.75" x14ac:dyDescent="0.25">
      <c r="B23" s="61" t="s">
        <v>28</v>
      </c>
      <c r="C23" s="129" t="s">
        <v>87</v>
      </c>
      <c r="D23" s="129" t="s">
        <v>88</v>
      </c>
      <c r="E23" s="61" t="s">
        <v>28</v>
      </c>
      <c r="F23" s="129" t="s">
        <v>80</v>
      </c>
      <c r="G23" s="129" t="s">
        <v>64</v>
      </c>
      <c r="H23" s="129"/>
      <c r="I23" s="129"/>
      <c r="J23" s="76"/>
      <c r="K23" s="90"/>
    </row>
    <row r="24" spans="1:11" ht="15.75" x14ac:dyDescent="0.25">
      <c r="B24" s="61" t="s">
        <v>29</v>
      </c>
      <c r="C24" s="129" t="s">
        <v>62</v>
      </c>
      <c r="D24" s="129" t="s">
        <v>46</v>
      </c>
      <c r="E24" s="61" t="s">
        <v>29</v>
      </c>
      <c r="F24" s="128" t="s">
        <v>92</v>
      </c>
      <c r="G24" s="129" t="s">
        <v>64</v>
      </c>
      <c r="H24" s="129"/>
      <c r="I24" s="129"/>
      <c r="J24" s="83"/>
      <c r="K24" s="90"/>
    </row>
    <row r="25" spans="1:11" ht="15.75" x14ac:dyDescent="0.25">
      <c r="B25" s="257" t="s">
        <v>30</v>
      </c>
      <c r="C25" s="258" t="s">
        <v>83</v>
      </c>
      <c r="D25" s="258" t="s">
        <v>47</v>
      </c>
      <c r="E25" s="61"/>
      <c r="H25" s="129"/>
      <c r="I25" s="129"/>
      <c r="J25" s="83"/>
      <c r="K25" s="83"/>
    </row>
    <row r="26" spans="1:11" ht="15.75" x14ac:dyDescent="0.25">
      <c r="B26" s="61"/>
      <c r="C26" s="259" t="s">
        <v>140</v>
      </c>
      <c r="D26" s="89"/>
      <c r="F26" s="88"/>
      <c r="G26" s="89"/>
      <c r="H26" s="129"/>
      <c r="I26" s="129"/>
      <c r="J26" s="83"/>
      <c r="K26" s="81"/>
    </row>
    <row r="27" spans="1:11" ht="15.75" x14ac:dyDescent="0.25">
      <c r="B27" s="61"/>
      <c r="H27" s="129"/>
      <c r="I27" s="129"/>
      <c r="J27" s="83"/>
      <c r="K27" s="90"/>
    </row>
    <row r="28" spans="1:11" ht="15.75" x14ac:dyDescent="0.25">
      <c r="B28" t="s">
        <v>139</v>
      </c>
      <c r="H28" s="129"/>
      <c r="I28" s="129"/>
      <c r="J28" s="83"/>
      <c r="K28" s="90"/>
    </row>
    <row r="29" spans="1:11" ht="15.75" x14ac:dyDescent="0.25">
      <c r="H29" s="129"/>
      <c r="I29" s="129"/>
      <c r="J29" s="83"/>
      <c r="K29" s="90"/>
    </row>
    <row r="30" spans="1:11" ht="15.75" x14ac:dyDescent="0.25">
      <c r="H30" s="129"/>
      <c r="I30" s="129"/>
      <c r="J30" s="83"/>
      <c r="K30" s="81"/>
    </row>
    <row r="31" spans="1:11" ht="15.75" x14ac:dyDescent="0.25">
      <c r="H31" s="128"/>
      <c r="I31" s="129"/>
    </row>
    <row r="32" spans="1:11" ht="15.75" x14ac:dyDescent="0.25">
      <c r="H32" s="128"/>
      <c r="I32" s="129"/>
    </row>
    <row r="33" spans="2:9" ht="15.75" x14ac:dyDescent="0.25">
      <c r="B33" s="61"/>
      <c r="H33" s="156"/>
      <c r="I33" s="156"/>
    </row>
    <row r="34" spans="2:9" x14ac:dyDescent="0.25">
      <c r="B34" s="61"/>
    </row>
    <row r="35" spans="2:9" x14ac:dyDescent="0.25">
      <c r="B35" s="61"/>
    </row>
    <row r="36" spans="2:9" x14ac:dyDescent="0.25">
      <c r="B36" s="61"/>
    </row>
    <row r="37" spans="2:9" x14ac:dyDescent="0.25">
      <c r="B37" s="61"/>
    </row>
    <row r="38" spans="2:9" x14ac:dyDescent="0.25">
      <c r="B38" s="61"/>
    </row>
  </sheetData>
  <mergeCells count="1">
    <mergeCell ref="B1:G10"/>
  </mergeCells>
  <pageMargins left="0.70866141732283472" right="0" top="0.98425196850393704" bottom="0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workbookViewId="0">
      <selection sqref="A1:D1"/>
    </sheetView>
  </sheetViews>
  <sheetFormatPr defaultColWidth="9.140625" defaultRowHeight="15.75" x14ac:dyDescent="0.25"/>
  <cols>
    <col min="1" max="1" width="4.85546875" style="75" customWidth="1"/>
    <col min="2" max="2" width="28.7109375" style="75" customWidth="1"/>
    <col min="3" max="3" width="26.7109375" style="82" customWidth="1"/>
    <col min="4" max="4" width="9.140625" style="75" customWidth="1"/>
    <col min="5" max="5" width="10.7109375" style="75" customWidth="1"/>
    <col min="6" max="6" width="9.140625" style="75"/>
    <col min="7" max="7" width="5.7109375" style="75" customWidth="1"/>
    <col min="8" max="8" width="24.28515625" style="75" customWidth="1"/>
    <col min="9" max="9" width="27.140625" style="75" customWidth="1"/>
    <col min="10" max="10" width="9.140625" style="75"/>
    <col min="11" max="11" width="25.7109375" style="75" customWidth="1"/>
    <col min="12" max="12" width="27.28515625" style="75" customWidth="1"/>
    <col min="13" max="16384" width="9.140625" style="75"/>
  </cols>
  <sheetData>
    <row r="1" spans="1:15" x14ac:dyDescent="0.25">
      <c r="A1" s="256" t="s">
        <v>59</v>
      </c>
      <c r="B1" s="256"/>
      <c r="C1" s="256"/>
      <c r="D1" s="256"/>
      <c r="H1" s="103"/>
      <c r="I1" s="104"/>
    </row>
    <row r="2" spans="1:15" x14ac:dyDescent="0.25">
      <c r="A2" s="76"/>
      <c r="B2" s="76"/>
      <c r="C2" s="77"/>
      <c r="D2" s="76"/>
    </row>
    <row r="3" spans="1:15" x14ac:dyDescent="0.25">
      <c r="A3" s="78"/>
      <c r="B3" s="79" t="s">
        <v>37</v>
      </c>
      <c r="C3" s="79" t="s">
        <v>38</v>
      </c>
      <c r="D3" s="114" t="s">
        <v>39</v>
      </c>
      <c r="E3" s="115" t="s">
        <v>61</v>
      </c>
      <c r="H3" s="105"/>
      <c r="I3" s="105"/>
      <c r="J3" s="105"/>
      <c r="K3" s="105"/>
      <c r="L3" s="105"/>
      <c r="M3" s="105"/>
      <c r="N3" s="105"/>
      <c r="O3" s="105"/>
    </row>
    <row r="4" spans="1:15" x14ac:dyDescent="0.25">
      <c r="A4" s="78">
        <v>1</v>
      </c>
      <c r="B4" s="112" t="s">
        <v>70</v>
      </c>
      <c r="C4" s="122" t="s">
        <v>53</v>
      </c>
      <c r="D4" s="86">
        <v>1</v>
      </c>
      <c r="E4" s="111">
        <v>2006</v>
      </c>
      <c r="H4" s="83"/>
      <c r="J4" s="89"/>
      <c r="K4" s="88"/>
      <c r="L4" s="89"/>
      <c r="M4" s="89"/>
      <c r="O4" s="82"/>
    </row>
    <row r="5" spans="1:15" x14ac:dyDescent="0.25">
      <c r="A5" s="78">
        <v>2</v>
      </c>
      <c r="B5" s="122" t="s">
        <v>77</v>
      </c>
      <c r="C5" s="122" t="s">
        <v>64</v>
      </c>
      <c r="D5" s="120">
        <v>3</v>
      </c>
      <c r="E5" s="111">
        <v>2006</v>
      </c>
      <c r="H5" s="83"/>
      <c r="J5" s="82"/>
      <c r="K5" s="88"/>
      <c r="L5" s="89"/>
      <c r="M5" s="89"/>
      <c r="O5" s="82"/>
    </row>
    <row r="6" spans="1:15" x14ac:dyDescent="0.25">
      <c r="A6" s="78">
        <v>3</v>
      </c>
      <c r="B6" s="122" t="s">
        <v>86</v>
      </c>
      <c r="C6" s="122" t="s">
        <v>64</v>
      </c>
      <c r="D6" s="119">
        <v>4</v>
      </c>
      <c r="E6" s="111">
        <v>2009</v>
      </c>
      <c r="H6" s="103"/>
      <c r="J6" s="89"/>
      <c r="K6" s="88"/>
      <c r="L6" s="89"/>
      <c r="M6" s="89"/>
      <c r="O6" s="82"/>
    </row>
    <row r="7" spans="1:15" x14ac:dyDescent="0.25">
      <c r="A7" s="78">
        <v>4</v>
      </c>
      <c r="B7" s="85" t="s">
        <v>78</v>
      </c>
      <c r="C7" s="122" t="s">
        <v>46</v>
      </c>
      <c r="D7" s="119">
        <v>6</v>
      </c>
      <c r="E7" s="111">
        <v>2005</v>
      </c>
      <c r="J7" s="89"/>
      <c r="K7" s="88"/>
      <c r="L7" s="89"/>
      <c r="M7" s="89"/>
      <c r="O7" s="82"/>
    </row>
    <row r="8" spans="1:15" x14ac:dyDescent="0.25">
      <c r="A8" s="78">
        <v>5</v>
      </c>
      <c r="B8" s="122" t="s">
        <v>79</v>
      </c>
      <c r="C8" s="122" t="s">
        <v>64</v>
      </c>
      <c r="D8" s="118">
        <v>7</v>
      </c>
      <c r="E8" s="111">
        <v>2006</v>
      </c>
      <c r="J8" s="89"/>
      <c r="K8" s="88"/>
      <c r="L8" s="89"/>
      <c r="M8" s="89"/>
      <c r="O8" s="82"/>
    </row>
    <row r="9" spans="1:15" x14ac:dyDescent="0.25">
      <c r="A9" s="78">
        <v>6</v>
      </c>
      <c r="B9" s="122" t="s">
        <v>82</v>
      </c>
      <c r="C9" s="122" t="s">
        <v>64</v>
      </c>
      <c r="D9" s="118">
        <v>8</v>
      </c>
      <c r="E9" s="111">
        <v>2009</v>
      </c>
      <c r="K9" s="83"/>
      <c r="L9" s="81"/>
      <c r="O9" s="82"/>
    </row>
    <row r="10" spans="1:15" x14ac:dyDescent="0.25">
      <c r="A10" s="78">
        <v>7</v>
      </c>
      <c r="B10" s="116" t="s">
        <v>74</v>
      </c>
      <c r="C10" s="122" t="s">
        <v>75</v>
      </c>
      <c r="D10" s="121">
        <v>9</v>
      </c>
      <c r="E10" s="111">
        <v>2005</v>
      </c>
      <c r="K10" s="83"/>
      <c r="L10" s="81"/>
      <c r="O10" s="82"/>
    </row>
    <row r="11" spans="1:15" x14ac:dyDescent="0.25">
      <c r="A11" s="78">
        <v>8</v>
      </c>
      <c r="B11" s="122" t="s">
        <v>85</v>
      </c>
      <c r="C11" s="122" t="s">
        <v>63</v>
      </c>
      <c r="D11" s="121">
        <v>10</v>
      </c>
      <c r="E11" s="111">
        <v>2008</v>
      </c>
      <c r="K11" s="83"/>
      <c r="L11" s="81"/>
      <c r="O11" s="82"/>
    </row>
    <row r="12" spans="1:15" x14ac:dyDescent="0.25">
      <c r="A12" s="78">
        <v>9</v>
      </c>
      <c r="B12" s="122" t="s">
        <v>83</v>
      </c>
      <c r="C12" s="122" t="s">
        <v>47</v>
      </c>
      <c r="D12" s="121">
        <v>11</v>
      </c>
      <c r="E12" s="111">
        <v>2009</v>
      </c>
      <c r="K12" s="83"/>
      <c r="L12" s="81"/>
      <c r="O12" s="82"/>
    </row>
    <row r="13" spans="1:15" x14ac:dyDescent="0.25">
      <c r="A13" s="78">
        <v>10</v>
      </c>
      <c r="B13" s="122" t="s">
        <v>62</v>
      </c>
      <c r="C13" s="122" t="s">
        <v>46</v>
      </c>
      <c r="D13" s="113">
        <v>13</v>
      </c>
      <c r="E13" s="111">
        <v>2013</v>
      </c>
      <c r="K13" s="76"/>
      <c r="L13" s="81"/>
      <c r="O13" s="82"/>
    </row>
    <row r="14" spans="1:15" x14ac:dyDescent="0.25">
      <c r="A14" s="78">
        <v>11</v>
      </c>
      <c r="B14" s="112" t="s">
        <v>89</v>
      </c>
      <c r="C14" s="122" t="s">
        <v>72</v>
      </c>
      <c r="D14" s="113">
        <v>14</v>
      </c>
      <c r="E14" s="111">
        <v>2009</v>
      </c>
      <c r="K14" s="76"/>
      <c r="L14" s="81"/>
      <c r="O14" s="82"/>
    </row>
    <row r="15" spans="1:15" x14ac:dyDescent="0.25">
      <c r="A15" s="78">
        <v>12</v>
      </c>
      <c r="B15" s="122" t="s">
        <v>87</v>
      </c>
      <c r="C15" s="122" t="s">
        <v>88</v>
      </c>
      <c r="D15" s="113">
        <v>15</v>
      </c>
      <c r="E15" s="111">
        <v>2004</v>
      </c>
      <c r="K15" s="76"/>
      <c r="L15" s="81"/>
      <c r="O15" s="82"/>
    </row>
    <row r="16" spans="1:15" x14ac:dyDescent="0.25">
      <c r="A16" s="76"/>
      <c r="B16" s="83"/>
      <c r="C16" s="81"/>
      <c r="D16" s="81"/>
      <c r="E16" s="82"/>
    </row>
    <row r="17" spans="1:5" x14ac:dyDescent="0.25">
      <c r="A17" s="256" t="s">
        <v>60</v>
      </c>
      <c r="B17" s="256"/>
      <c r="C17" s="256"/>
      <c r="D17" s="256"/>
      <c r="E17" s="82"/>
    </row>
    <row r="18" spans="1:5" x14ac:dyDescent="0.25">
      <c r="A18" s="76"/>
      <c r="B18" s="76"/>
      <c r="C18" s="77"/>
      <c r="D18" s="76"/>
      <c r="E18" s="82"/>
    </row>
    <row r="19" spans="1:5" x14ac:dyDescent="0.25">
      <c r="A19" s="78"/>
      <c r="B19" s="79" t="s">
        <v>37</v>
      </c>
      <c r="C19" s="79" t="s">
        <v>38</v>
      </c>
      <c r="D19" s="114" t="s">
        <v>39</v>
      </c>
      <c r="E19" s="115" t="s">
        <v>61</v>
      </c>
    </row>
    <row r="20" spans="1:5" x14ac:dyDescent="0.25">
      <c r="A20" s="78">
        <v>1</v>
      </c>
      <c r="B20" s="122" t="s">
        <v>54</v>
      </c>
      <c r="C20" s="122" t="s">
        <v>71</v>
      </c>
      <c r="D20" s="86">
        <v>1</v>
      </c>
      <c r="E20" s="113">
        <v>2006</v>
      </c>
    </row>
    <row r="21" spans="1:5" x14ac:dyDescent="0.25">
      <c r="A21" s="78">
        <v>2</v>
      </c>
      <c r="B21" s="122" t="s">
        <v>73</v>
      </c>
      <c r="C21" s="122" t="s">
        <v>63</v>
      </c>
      <c r="D21" s="86">
        <v>2</v>
      </c>
      <c r="E21" s="113">
        <v>2005</v>
      </c>
    </row>
    <row r="22" spans="1:5" x14ac:dyDescent="0.25">
      <c r="A22" s="78">
        <v>3</v>
      </c>
      <c r="B22" s="122" t="s">
        <v>65</v>
      </c>
      <c r="C22" s="122" t="s">
        <v>46</v>
      </c>
      <c r="D22" s="86">
        <v>4</v>
      </c>
      <c r="E22" s="113">
        <v>2010</v>
      </c>
    </row>
    <row r="23" spans="1:5" x14ac:dyDescent="0.25">
      <c r="A23" s="78">
        <v>4</v>
      </c>
      <c r="B23" s="122" t="s">
        <v>76</v>
      </c>
      <c r="C23" s="122" t="s">
        <v>46</v>
      </c>
      <c r="D23" s="86">
        <v>5</v>
      </c>
      <c r="E23" s="113">
        <v>2008</v>
      </c>
    </row>
    <row r="24" spans="1:5" x14ac:dyDescent="0.25">
      <c r="A24" s="78">
        <v>5</v>
      </c>
      <c r="B24" s="122" t="s">
        <v>84</v>
      </c>
      <c r="C24" s="122" t="s">
        <v>75</v>
      </c>
      <c r="D24" s="86">
        <v>6</v>
      </c>
      <c r="E24" s="113">
        <v>2007</v>
      </c>
    </row>
    <row r="25" spans="1:5" x14ac:dyDescent="0.25">
      <c r="A25" s="78">
        <v>6</v>
      </c>
      <c r="B25" s="122" t="s">
        <v>57</v>
      </c>
      <c r="C25" s="122" t="s">
        <v>64</v>
      </c>
      <c r="D25" s="86">
        <v>7</v>
      </c>
      <c r="E25" s="113">
        <v>2009</v>
      </c>
    </row>
    <row r="26" spans="1:5" x14ac:dyDescent="0.25">
      <c r="A26" s="78">
        <v>7</v>
      </c>
      <c r="B26" s="122" t="s">
        <v>81</v>
      </c>
      <c r="C26" s="122" t="s">
        <v>75</v>
      </c>
      <c r="D26" s="86">
        <v>8</v>
      </c>
      <c r="E26" s="113">
        <v>2009</v>
      </c>
    </row>
    <row r="27" spans="1:5" x14ac:dyDescent="0.25">
      <c r="A27" s="78">
        <v>8</v>
      </c>
      <c r="B27" s="122" t="s">
        <v>80</v>
      </c>
      <c r="C27" s="122" t="s">
        <v>64</v>
      </c>
      <c r="D27" s="86">
        <v>10</v>
      </c>
      <c r="E27" s="113">
        <v>2011</v>
      </c>
    </row>
    <row r="28" spans="1:5" x14ac:dyDescent="0.25">
      <c r="A28" s="78">
        <v>9</v>
      </c>
      <c r="B28" s="78" t="s">
        <v>90</v>
      </c>
      <c r="C28" s="117" t="s">
        <v>91</v>
      </c>
      <c r="D28" s="80">
        <v>11</v>
      </c>
      <c r="E28" s="113">
        <v>2005</v>
      </c>
    </row>
    <row r="29" spans="1:5" x14ac:dyDescent="0.25">
      <c r="A29" s="78">
        <v>10</v>
      </c>
      <c r="B29" s="112" t="s">
        <v>92</v>
      </c>
      <c r="C29" s="122" t="s">
        <v>64</v>
      </c>
      <c r="D29" s="113">
        <v>12</v>
      </c>
      <c r="E29" s="113">
        <v>2009</v>
      </c>
    </row>
    <row r="30" spans="1:5" x14ac:dyDescent="0.25">
      <c r="A30" s="78">
        <v>11</v>
      </c>
      <c r="B30" s="112" t="s">
        <v>58</v>
      </c>
      <c r="C30" s="122" t="s">
        <v>47</v>
      </c>
      <c r="D30" s="113">
        <v>13</v>
      </c>
      <c r="E30" s="111">
        <v>2010</v>
      </c>
    </row>
    <row r="31" spans="1:5" x14ac:dyDescent="0.25">
      <c r="A31" s="78">
        <v>12</v>
      </c>
      <c r="B31" s="112"/>
      <c r="C31" s="112"/>
      <c r="D31" s="113"/>
      <c r="E31" s="113"/>
    </row>
    <row r="32" spans="1:5" x14ac:dyDescent="0.25">
      <c r="A32" s="76"/>
      <c r="B32" s="83"/>
      <c r="C32" s="81"/>
      <c r="D32" s="81"/>
      <c r="E32" s="82"/>
    </row>
    <row r="33" spans="1:5" x14ac:dyDescent="0.25">
      <c r="A33" s="189"/>
      <c r="B33" s="128"/>
      <c r="C33" s="190"/>
      <c r="D33" s="190"/>
      <c r="E33" s="129"/>
    </row>
    <row r="34" spans="1:5" x14ac:dyDescent="0.25">
      <c r="A34" s="189"/>
      <c r="B34" s="129"/>
      <c r="C34" s="129"/>
      <c r="D34" s="190"/>
      <c r="E34" s="191"/>
    </row>
    <row r="35" spans="1:5" x14ac:dyDescent="0.25">
      <c r="A35" s="189"/>
      <c r="B35" s="128"/>
      <c r="C35" s="129"/>
      <c r="D35" s="190"/>
      <c r="E35" s="191"/>
    </row>
    <row r="36" spans="1:5" x14ac:dyDescent="0.25">
      <c r="A36" s="189"/>
      <c r="B36" s="129"/>
      <c r="C36" s="129"/>
      <c r="D36" s="192"/>
      <c r="E36" s="190"/>
    </row>
    <row r="37" spans="1:5" x14ac:dyDescent="0.25">
      <c r="A37" s="189"/>
      <c r="B37" s="129"/>
      <c r="C37" s="129"/>
      <c r="D37" s="192"/>
      <c r="E37" s="191"/>
    </row>
    <row r="38" spans="1:5" x14ac:dyDescent="0.25">
      <c r="A38" s="189"/>
      <c r="B38" s="128"/>
      <c r="C38" s="129"/>
      <c r="D38" s="192"/>
      <c r="E38" s="191"/>
    </row>
    <row r="39" spans="1:5" x14ac:dyDescent="0.25">
      <c r="A39" s="189"/>
      <c r="B39" s="189"/>
      <c r="C39" s="193"/>
      <c r="D39" s="194"/>
      <c r="E39" s="190"/>
    </row>
    <row r="40" spans="1:5" x14ac:dyDescent="0.25">
      <c r="A40" s="189"/>
      <c r="B40" s="129"/>
      <c r="C40" s="129"/>
      <c r="D40" s="192"/>
      <c r="E40" s="190"/>
    </row>
    <row r="41" spans="1:5" x14ac:dyDescent="0.25">
      <c r="A41" s="189"/>
      <c r="B41" s="129"/>
      <c r="C41" s="129"/>
      <c r="D41" s="192"/>
      <c r="E41" s="191"/>
    </row>
    <row r="42" spans="1:5" x14ac:dyDescent="0.25">
      <c r="A42" s="189"/>
      <c r="B42" s="128"/>
      <c r="C42" s="129"/>
      <c r="D42" s="192"/>
      <c r="E42" s="191"/>
    </row>
    <row r="43" spans="1:5" x14ac:dyDescent="0.25">
      <c r="A43" s="189"/>
      <c r="B43" s="189"/>
      <c r="C43" s="193"/>
      <c r="D43" s="194"/>
      <c r="E43" s="190"/>
    </row>
    <row r="44" spans="1:5" x14ac:dyDescent="0.25">
      <c r="A44" s="189"/>
      <c r="B44" s="128"/>
      <c r="C44" s="190"/>
      <c r="D44" s="190"/>
      <c r="E44" s="129"/>
    </row>
    <row r="45" spans="1:5" x14ac:dyDescent="0.25">
      <c r="A45" s="189"/>
      <c r="B45" s="128"/>
      <c r="C45" s="190"/>
      <c r="D45" s="190"/>
      <c r="E45" s="129"/>
    </row>
    <row r="46" spans="1:5" x14ac:dyDescent="0.25">
      <c r="A46" s="189"/>
      <c r="B46" s="128"/>
      <c r="C46" s="190"/>
      <c r="D46" s="190"/>
      <c r="E46" s="129"/>
    </row>
    <row r="47" spans="1:5" x14ac:dyDescent="0.25">
      <c r="A47" s="76"/>
      <c r="B47" s="83"/>
      <c r="C47" s="81"/>
      <c r="D47" s="81"/>
    </row>
    <row r="48" spans="1:5" x14ac:dyDescent="0.25">
      <c r="A48" s="76"/>
      <c r="B48" s="83"/>
      <c r="C48" s="81"/>
      <c r="D48" s="81"/>
    </row>
    <row r="49" spans="1:4" x14ac:dyDescent="0.25">
      <c r="A49" s="76"/>
      <c r="B49" s="83"/>
      <c r="C49" s="81"/>
      <c r="D49" s="81"/>
    </row>
    <row r="53" spans="1:4" x14ac:dyDescent="0.25">
      <c r="B53" s="76"/>
      <c r="C53" s="81"/>
      <c r="D53" s="84"/>
    </row>
    <row r="54" spans="1:4" x14ac:dyDescent="0.25">
      <c r="B54" s="76"/>
      <c r="C54" s="81"/>
      <c r="D54" s="81"/>
    </row>
    <row r="55" spans="1:4" x14ac:dyDescent="0.25">
      <c r="B55" s="76"/>
      <c r="C55" s="81"/>
      <c r="D55" s="81"/>
    </row>
    <row r="56" spans="1:4" x14ac:dyDescent="0.25">
      <c r="B56" s="83"/>
      <c r="C56" s="81"/>
      <c r="D56" s="81"/>
    </row>
    <row r="57" spans="1:4" x14ac:dyDescent="0.25">
      <c r="B57" s="83"/>
      <c r="C57" s="81"/>
      <c r="D57" s="81"/>
    </row>
    <row r="58" spans="1:4" x14ac:dyDescent="0.25">
      <c r="B58" s="83"/>
      <c r="C58" s="81"/>
      <c r="D58" s="81"/>
    </row>
    <row r="59" spans="1:4" x14ac:dyDescent="0.25">
      <c r="B59" s="83"/>
      <c r="C59" s="81"/>
      <c r="D59" s="81"/>
    </row>
    <row r="60" spans="1:4" x14ac:dyDescent="0.25">
      <c r="B60" s="76"/>
      <c r="C60" s="81"/>
      <c r="D60" s="81"/>
    </row>
    <row r="61" spans="1:4" x14ac:dyDescent="0.25">
      <c r="B61" s="83"/>
      <c r="C61" s="81"/>
      <c r="D61" s="81"/>
    </row>
    <row r="62" spans="1:4" x14ac:dyDescent="0.25">
      <c r="B62" s="83"/>
      <c r="C62" s="81"/>
      <c r="D62" s="81"/>
    </row>
    <row r="63" spans="1:4" x14ac:dyDescent="0.25">
      <c r="B63" s="83"/>
      <c r="C63" s="81"/>
      <c r="D63" s="81"/>
    </row>
    <row r="64" spans="1:4" x14ac:dyDescent="0.25">
      <c r="B64" s="83"/>
      <c r="C64" s="81"/>
      <c r="D64" s="81"/>
    </row>
    <row r="65" spans="2:4" x14ac:dyDescent="0.25">
      <c r="B65" s="83"/>
      <c r="C65" s="81"/>
      <c r="D65" s="81"/>
    </row>
    <row r="66" spans="2:4" x14ac:dyDescent="0.25">
      <c r="B66" s="76"/>
      <c r="C66" s="81"/>
      <c r="D66" s="81"/>
    </row>
    <row r="67" spans="2:4" x14ac:dyDescent="0.25">
      <c r="B67" s="76"/>
      <c r="C67" s="81"/>
      <c r="D67" s="81"/>
    </row>
    <row r="68" spans="2:4" x14ac:dyDescent="0.25">
      <c r="B68" s="83"/>
      <c r="C68" s="81"/>
      <c r="D68" s="81"/>
    </row>
    <row r="69" spans="2:4" x14ac:dyDescent="0.25">
      <c r="B69" s="83"/>
      <c r="C69" s="81"/>
      <c r="D69" s="81"/>
    </row>
    <row r="70" spans="2:4" x14ac:dyDescent="0.25">
      <c r="B70" s="83"/>
      <c r="C70" s="81"/>
      <c r="D70" s="81"/>
    </row>
    <row r="71" spans="2:4" x14ac:dyDescent="0.25">
      <c r="B71" s="76"/>
      <c r="C71" s="81"/>
      <c r="D71" s="81"/>
    </row>
    <row r="72" spans="2:4" x14ac:dyDescent="0.25">
      <c r="B72" s="76"/>
      <c r="C72" s="81"/>
      <c r="D72" s="81"/>
    </row>
    <row r="73" spans="2:4" x14ac:dyDescent="0.25">
      <c r="B73" s="83"/>
      <c r="C73" s="81"/>
      <c r="D73" s="81"/>
    </row>
    <row r="74" spans="2:4" x14ac:dyDescent="0.25">
      <c r="B74" s="83"/>
      <c r="C74" s="81"/>
      <c r="D74" s="81"/>
    </row>
    <row r="75" spans="2:4" x14ac:dyDescent="0.25">
      <c r="B75" s="83"/>
      <c r="C75" s="81"/>
      <c r="D75" s="81"/>
    </row>
    <row r="76" spans="2:4" x14ac:dyDescent="0.25">
      <c r="B76" s="83"/>
      <c r="C76" s="81"/>
      <c r="D76" s="81"/>
    </row>
    <row r="77" spans="2:4" x14ac:dyDescent="0.25">
      <c r="B77" s="83"/>
      <c r="C77" s="81"/>
      <c r="D77" s="81"/>
    </row>
    <row r="78" spans="2:4" x14ac:dyDescent="0.25">
      <c r="B78" s="83"/>
      <c r="C78" s="81"/>
      <c r="D78" s="81"/>
    </row>
    <row r="81" spans="2:4" x14ac:dyDescent="0.25">
      <c r="B81" s="76"/>
      <c r="C81" s="81"/>
      <c r="D81" s="84"/>
    </row>
    <row r="82" spans="2:4" x14ac:dyDescent="0.25">
      <c r="B82" s="76"/>
      <c r="C82" s="81"/>
      <c r="D82" s="81"/>
    </row>
    <row r="83" spans="2:4" x14ac:dyDescent="0.25">
      <c r="B83" s="83"/>
      <c r="C83" s="81"/>
      <c r="D83" s="81"/>
    </row>
    <row r="84" spans="2:4" x14ac:dyDescent="0.25">
      <c r="B84" s="83"/>
      <c r="C84" s="81"/>
      <c r="D84" s="81"/>
    </row>
    <row r="85" spans="2:4" x14ac:dyDescent="0.25">
      <c r="B85" s="83"/>
      <c r="C85" s="81"/>
      <c r="D85" s="81"/>
    </row>
    <row r="86" spans="2:4" x14ac:dyDescent="0.25">
      <c r="B86" s="83"/>
      <c r="C86" s="81"/>
      <c r="D86" s="81"/>
    </row>
    <row r="87" spans="2:4" x14ac:dyDescent="0.25">
      <c r="B87" s="83"/>
      <c r="C87" s="81"/>
      <c r="D87" s="81"/>
    </row>
    <row r="88" spans="2:4" x14ac:dyDescent="0.25">
      <c r="B88" s="76"/>
      <c r="C88" s="81"/>
      <c r="D88" s="81"/>
    </row>
    <row r="89" spans="2:4" x14ac:dyDescent="0.25">
      <c r="B89" s="76"/>
      <c r="C89" s="81"/>
      <c r="D89" s="81"/>
    </row>
    <row r="90" spans="2:4" x14ac:dyDescent="0.25">
      <c r="B90" s="76"/>
      <c r="C90" s="81"/>
      <c r="D90" s="81"/>
    </row>
    <row r="91" spans="2:4" x14ac:dyDescent="0.25">
      <c r="B91" s="83"/>
      <c r="C91" s="81"/>
      <c r="D91" s="81"/>
    </row>
    <row r="92" spans="2:4" x14ac:dyDescent="0.25">
      <c r="B92" s="76"/>
      <c r="C92" s="81"/>
      <c r="D92" s="81"/>
    </row>
    <row r="93" spans="2:4" x14ac:dyDescent="0.25">
      <c r="B93" s="76"/>
      <c r="C93" s="81"/>
      <c r="D93" s="81"/>
    </row>
    <row r="94" spans="2:4" x14ac:dyDescent="0.25">
      <c r="B94" s="83"/>
      <c r="C94" s="81"/>
      <c r="D94" s="81"/>
    </row>
  </sheetData>
  <mergeCells count="2">
    <mergeCell ref="A1:D1"/>
    <mergeCell ref="A17:D17"/>
  </mergeCells>
  <pageMargins left="1.1023622047244095" right="0.31496062992125984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workbookViewId="0"/>
  </sheetViews>
  <sheetFormatPr defaultRowHeight="15" x14ac:dyDescent="0.25"/>
  <cols>
    <col min="1" max="3" width="6.7109375" customWidth="1"/>
    <col min="4" max="4" width="10.140625" customWidth="1"/>
    <col min="5" max="5" width="6.7109375" customWidth="1"/>
    <col min="6" max="6" width="10.85546875" customWidth="1"/>
    <col min="7" max="18" width="3.28515625" customWidth="1"/>
    <col min="19" max="19" width="8.28515625" customWidth="1"/>
    <col min="20" max="21" width="4.7109375" customWidth="1"/>
    <col min="22" max="22" width="9.28515625" customWidth="1"/>
    <col min="23" max="24" width="6.7109375" customWidth="1"/>
    <col min="26" max="26" width="7" customWidth="1"/>
    <col min="27" max="27" width="19.85546875" customWidth="1"/>
    <col min="28" max="28" width="19.42578125" customWidth="1"/>
    <col min="29" max="29" width="6.85546875" customWidth="1"/>
    <col min="30" max="30" width="6.5703125" customWidth="1"/>
    <col min="31" max="31" width="16.5703125" customWidth="1"/>
    <col min="32" max="33" width="6.7109375" customWidth="1"/>
    <col min="34" max="34" width="6.5703125" customWidth="1"/>
    <col min="35" max="35" width="6.140625" customWidth="1"/>
    <col min="36" max="36" width="6.85546875" customWidth="1"/>
    <col min="37" max="37" width="18.7109375" customWidth="1"/>
    <col min="38" max="38" width="6.7109375" customWidth="1"/>
  </cols>
  <sheetData>
    <row r="1" spans="1:38" ht="15.75" thickBot="1" x14ac:dyDescent="0.3"/>
    <row r="2" spans="1:38" ht="30" customHeight="1" thickBot="1" x14ac:dyDescent="0.3">
      <c r="A2" s="2" t="s">
        <v>55</v>
      </c>
      <c r="B2" s="216" t="s">
        <v>99</v>
      </c>
      <c r="C2" s="217"/>
      <c r="D2" s="217"/>
      <c r="E2" s="217"/>
      <c r="F2" s="217"/>
      <c r="G2" s="213">
        <v>1</v>
      </c>
      <c r="H2" s="214"/>
      <c r="I2" s="213">
        <v>2</v>
      </c>
      <c r="J2" s="214"/>
      <c r="K2" s="213">
        <v>3</v>
      </c>
      <c r="L2" s="214"/>
      <c r="M2" s="213">
        <v>4</v>
      </c>
      <c r="N2" s="214"/>
      <c r="O2" s="215">
        <v>5</v>
      </c>
      <c r="P2" s="214"/>
      <c r="Q2" s="215">
        <v>6</v>
      </c>
      <c r="R2" s="214"/>
      <c r="S2" s="5" t="s">
        <v>0</v>
      </c>
      <c r="T2" s="207" t="s">
        <v>1</v>
      </c>
      <c r="U2" s="208"/>
      <c r="V2" s="4" t="s">
        <v>2</v>
      </c>
      <c r="W2" s="5" t="s">
        <v>3</v>
      </c>
      <c r="X2" s="1"/>
      <c r="Z2" s="41" t="str">
        <f>A2</f>
        <v>A.</v>
      </c>
      <c r="AA2" s="41" t="s">
        <v>24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38" ht="30" customHeight="1" thickBot="1" x14ac:dyDescent="0.4">
      <c r="A3" s="6">
        <v>1</v>
      </c>
      <c r="B3" s="209" t="s">
        <v>101</v>
      </c>
      <c r="C3" s="210"/>
      <c r="D3" s="210"/>
      <c r="E3" s="210" t="s">
        <v>102</v>
      </c>
      <c r="F3" s="210"/>
      <c r="G3" s="87"/>
      <c r="H3" s="7"/>
      <c r="I3" s="8">
        <f>AC9</f>
        <v>3</v>
      </c>
      <c r="J3" s="9">
        <f>AD9</f>
        <v>0</v>
      </c>
      <c r="K3" s="8">
        <f>AD11</f>
        <v>3</v>
      </c>
      <c r="L3" s="9">
        <f>AC11</f>
        <v>0</v>
      </c>
      <c r="M3" s="8">
        <f>AC14</f>
        <v>3</v>
      </c>
      <c r="N3" s="9">
        <f>AD14</f>
        <v>0</v>
      </c>
      <c r="O3" s="8">
        <f>AD18</f>
        <v>3</v>
      </c>
      <c r="P3" s="9">
        <f>AC18</f>
        <v>0</v>
      </c>
      <c r="Q3" s="16">
        <f>AC4</f>
        <v>3</v>
      </c>
      <c r="R3" s="108">
        <f>AD4</f>
        <v>1</v>
      </c>
      <c r="S3" s="106">
        <v>10</v>
      </c>
      <c r="T3" s="11">
        <f>SUM(I3,K3,M3,O3,Q3)</f>
        <v>15</v>
      </c>
      <c r="U3" s="12">
        <f>SUM(J3,L3,N3,P3,R3)</f>
        <v>1</v>
      </c>
      <c r="V3" s="91"/>
      <c r="W3" s="14">
        <v>1</v>
      </c>
      <c r="X3" s="66"/>
      <c r="Z3" s="42" t="s">
        <v>22</v>
      </c>
      <c r="AA3" s="42" t="s">
        <v>14</v>
      </c>
      <c r="AB3" s="42" t="s">
        <v>15</v>
      </c>
      <c r="AC3" s="44" t="s">
        <v>35</v>
      </c>
      <c r="AD3" s="45" t="s">
        <v>36</v>
      </c>
      <c r="AE3" s="42" t="s">
        <v>23</v>
      </c>
      <c r="AF3" s="42" t="s">
        <v>16</v>
      </c>
      <c r="AG3" s="42" t="s">
        <v>17</v>
      </c>
      <c r="AH3" s="42" t="s">
        <v>18</v>
      </c>
      <c r="AI3" s="42" t="s">
        <v>19</v>
      </c>
      <c r="AJ3" s="42" t="s">
        <v>20</v>
      </c>
      <c r="AK3" s="42" t="s">
        <v>21</v>
      </c>
      <c r="AL3" s="42" t="s">
        <v>34</v>
      </c>
    </row>
    <row r="4" spans="1:38" ht="30" customHeight="1" x14ac:dyDescent="0.35">
      <c r="A4" s="15">
        <v>2</v>
      </c>
      <c r="B4" s="204" t="s">
        <v>108</v>
      </c>
      <c r="C4" s="205"/>
      <c r="D4" s="205"/>
      <c r="E4" s="211" t="s">
        <v>104</v>
      </c>
      <c r="F4" s="212"/>
      <c r="G4" s="16">
        <f>SUM(J3)</f>
        <v>0</v>
      </c>
      <c r="H4" s="17">
        <f>SUM(I3)</f>
        <v>3</v>
      </c>
      <c r="I4" s="18"/>
      <c r="J4" s="19"/>
      <c r="K4" s="20">
        <f>AC15</f>
        <v>3</v>
      </c>
      <c r="L4" s="21">
        <f>AD15</f>
        <v>1</v>
      </c>
      <c r="M4" s="16">
        <f>AD17</f>
        <v>3</v>
      </c>
      <c r="N4" s="17">
        <f>AC17</f>
        <v>1</v>
      </c>
      <c r="O4" s="16">
        <f>AC5</f>
        <v>2</v>
      </c>
      <c r="P4" s="17">
        <f>AD5</f>
        <v>3</v>
      </c>
      <c r="Q4" s="16">
        <f>AC10</f>
        <v>3</v>
      </c>
      <c r="R4" s="109">
        <f>AD10</f>
        <v>1</v>
      </c>
      <c r="S4" s="107">
        <v>8</v>
      </c>
      <c r="T4" s="23">
        <f>SUM(G4,K4,M4,O4,Q4)</f>
        <v>11</v>
      </c>
      <c r="U4" s="24">
        <f>SUM(H4,L4,N4,P4,R4)</f>
        <v>9</v>
      </c>
      <c r="V4" s="25"/>
      <c r="W4" s="26">
        <v>3</v>
      </c>
      <c r="X4" s="66"/>
      <c r="Z4" s="39" t="s">
        <v>8</v>
      </c>
      <c r="AA4" s="132" t="str">
        <f>B3</f>
        <v>Kotál</v>
      </c>
      <c r="AB4" s="132" t="str">
        <f>B8</f>
        <v>Ježek</v>
      </c>
      <c r="AC4" s="49">
        <v>3</v>
      </c>
      <c r="AD4" s="52">
        <v>1</v>
      </c>
      <c r="AE4" s="57"/>
      <c r="AF4" s="55"/>
      <c r="AG4" s="56"/>
      <c r="AH4" s="56"/>
      <c r="AI4" s="56"/>
      <c r="AJ4" s="56"/>
      <c r="AK4" s="47"/>
      <c r="AL4" s="60"/>
    </row>
    <row r="5" spans="1:38" ht="30" customHeight="1" x14ac:dyDescent="0.35">
      <c r="A5" s="15">
        <v>3</v>
      </c>
      <c r="B5" s="204" t="s">
        <v>110</v>
      </c>
      <c r="C5" s="205"/>
      <c r="D5" s="205"/>
      <c r="E5" s="205" t="s">
        <v>111</v>
      </c>
      <c r="F5" s="206"/>
      <c r="G5" s="20">
        <f>SUM(L3)</f>
        <v>0</v>
      </c>
      <c r="H5" s="21">
        <f>SUM(K3)</f>
        <v>3</v>
      </c>
      <c r="I5" s="16">
        <f>SUM(L4)</f>
        <v>1</v>
      </c>
      <c r="J5" s="17">
        <f>SUM(K4)</f>
        <v>3</v>
      </c>
      <c r="K5" s="18"/>
      <c r="L5" s="19"/>
      <c r="M5" s="16">
        <f>AC6</f>
        <v>3</v>
      </c>
      <c r="N5" s="17">
        <f>AD6</f>
        <v>0</v>
      </c>
      <c r="O5" s="16">
        <f>AD8</f>
        <v>0</v>
      </c>
      <c r="P5" s="17">
        <f>AC8</f>
        <v>3</v>
      </c>
      <c r="Q5" s="16">
        <f>AC16</f>
        <v>3</v>
      </c>
      <c r="R5" s="109">
        <f>AD16</f>
        <v>1</v>
      </c>
      <c r="S5" s="107">
        <v>7</v>
      </c>
      <c r="T5" s="27">
        <f>SUM(G5,I5,M5,O5,Q5)</f>
        <v>7</v>
      </c>
      <c r="U5" s="24">
        <f>SUM(H5,J5,N5,P5,R5)</f>
        <v>10</v>
      </c>
      <c r="V5" s="92"/>
      <c r="W5" s="26">
        <v>4</v>
      </c>
      <c r="X5" s="66"/>
      <c r="Z5" s="39" t="s">
        <v>9</v>
      </c>
      <c r="AA5" s="132" t="str">
        <f>B4</f>
        <v>Kevin</v>
      </c>
      <c r="AB5" s="132" t="str">
        <f>B7</f>
        <v>Naske</v>
      </c>
      <c r="AC5" s="50">
        <v>2</v>
      </c>
      <c r="AD5" s="53">
        <v>3</v>
      </c>
      <c r="AE5" s="58"/>
      <c r="AF5" s="55"/>
      <c r="AG5" s="56"/>
      <c r="AH5" s="56"/>
      <c r="AI5" s="56"/>
      <c r="AJ5" s="56"/>
      <c r="AK5" s="47"/>
      <c r="AL5" s="60"/>
    </row>
    <row r="6" spans="1:38" ht="30.75" customHeight="1" x14ac:dyDescent="0.35">
      <c r="A6" s="15">
        <v>4</v>
      </c>
      <c r="B6" s="204" t="s">
        <v>114</v>
      </c>
      <c r="C6" s="205"/>
      <c r="D6" s="205"/>
      <c r="E6" s="205" t="s">
        <v>107</v>
      </c>
      <c r="F6" s="206"/>
      <c r="G6" s="16">
        <f>SUM(N3)</f>
        <v>0</v>
      </c>
      <c r="H6" s="17">
        <f>SUM(M3)</f>
        <v>3</v>
      </c>
      <c r="I6" s="16">
        <f>SUM(N4)</f>
        <v>1</v>
      </c>
      <c r="J6" s="17">
        <f>SUM(M4)</f>
        <v>3</v>
      </c>
      <c r="K6" s="16">
        <f>SUM(N5)</f>
        <v>0</v>
      </c>
      <c r="L6" s="17">
        <f>SUM(M5)</f>
        <v>3</v>
      </c>
      <c r="M6" s="18"/>
      <c r="N6" s="19"/>
      <c r="O6" s="16">
        <f>AC12</f>
        <v>0</v>
      </c>
      <c r="P6" s="17">
        <f>AD12</f>
        <v>3</v>
      </c>
      <c r="Q6" s="16">
        <f>AD7</f>
        <v>0</v>
      </c>
      <c r="R6" s="109">
        <f>AC7</f>
        <v>3</v>
      </c>
      <c r="S6" s="107">
        <v>5</v>
      </c>
      <c r="T6" s="23">
        <f>SUM(G6,I6,K6,O6,Q6)</f>
        <v>1</v>
      </c>
      <c r="U6" s="24">
        <f>SUM(H6,J6,L6,P6,R6)</f>
        <v>15</v>
      </c>
      <c r="V6" s="25"/>
      <c r="W6" s="26">
        <v>6</v>
      </c>
      <c r="X6" s="66"/>
      <c r="Z6" s="39" t="s">
        <v>10</v>
      </c>
      <c r="AA6" s="132" t="str">
        <f>B5</f>
        <v>Čácha</v>
      </c>
      <c r="AB6" s="132" t="str">
        <f>B6</f>
        <v>Tonhauser</v>
      </c>
      <c r="AC6" s="50">
        <v>3</v>
      </c>
      <c r="AD6" s="53">
        <v>0</v>
      </c>
      <c r="AE6" s="58"/>
      <c r="AF6" s="55"/>
      <c r="AG6" s="56"/>
      <c r="AH6" s="56"/>
      <c r="AI6" s="56"/>
      <c r="AJ6" s="56"/>
      <c r="AK6" s="47"/>
      <c r="AL6" s="60"/>
    </row>
    <row r="7" spans="1:38" ht="30" customHeight="1" x14ac:dyDescent="0.35">
      <c r="A7" s="15">
        <v>5</v>
      </c>
      <c r="B7" s="204" t="s">
        <v>105</v>
      </c>
      <c r="C7" s="205"/>
      <c r="D7" s="205"/>
      <c r="E7" s="205" t="s">
        <v>104</v>
      </c>
      <c r="F7" s="206"/>
      <c r="G7" s="16">
        <f>SUM(P3)</f>
        <v>0</v>
      </c>
      <c r="H7" s="17">
        <f>SUM(O3)</f>
        <v>3</v>
      </c>
      <c r="I7" s="16">
        <f>SUM(P4)</f>
        <v>3</v>
      </c>
      <c r="J7" s="17">
        <f>SUM(O4)</f>
        <v>2</v>
      </c>
      <c r="K7" s="16">
        <f>SUM(P5)</f>
        <v>3</v>
      </c>
      <c r="L7" s="17">
        <f>SUM(O5)</f>
        <v>0</v>
      </c>
      <c r="M7" s="16">
        <f>SUM(P6)</f>
        <v>3</v>
      </c>
      <c r="N7" s="17">
        <f>SUM(O6)</f>
        <v>0</v>
      </c>
      <c r="O7" s="18"/>
      <c r="P7" s="19"/>
      <c r="Q7" s="16">
        <f>AD13</f>
        <v>3</v>
      </c>
      <c r="R7" s="109">
        <f>AC13</f>
        <v>0</v>
      </c>
      <c r="S7" s="107">
        <v>9</v>
      </c>
      <c r="T7" s="23">
        <f>SUM(G7,I7,K7,M7,Q7)</f>
        <v>12</v>
      </c>
      <c r="U7" s="24">
        <f>SUM(H7,J7,L7,N7,R7)</f>
        <v>5</v>
      </c>
      <c r="V7" s="92"/>
      <c r="W7" s="26">
        <v>2</v>
      </c>
      <c r="X7" s="66"/>
      <c r="Z7" s="39" t="s">
        <v>11</v>
      </c>
      <c r="AA7" s="132" t="str">
        <f>B8</f>
        <v>Ježek</v>
      </c>
      <c r="AB7" s="132" t="str">
        <f>B6</f>
        <v>Tonhauser</v>
      </c>
      <c r="AC7" s="50">
        <v>3</v>
      </c>
      <c r="AD7" s="53">
        <v>0</v>
      </c>
      <c r="AE7" s="58"/>
      <c r="AF7" s="55"/>
      <c r="AG7" s="56"/>
      <c r="AH7" s="56"/>
      <c r="AI7" s="56"/>
      <c r="AJ7" s="56"/>
      <c r="AK7" s="47"/>
      <c r="AL7" s="60"/>
    </row>
    <row r="8" spans="1:38" ht="30" customHeight="1" thickBot="1" x14ac:dyDescent="0.4">
      <c r="A8" s="94">
        <v>6</v>
      </c>
      <c r="B8" s="220" t="s">
        <v>119</v>
      </c>
      <c r="C8" s="221"/>
      <c r="D8" s="221"/>
      <c r="E8" s="221" t="s">
        <v>120</v>
      </c>
      <c r="F8" s="222"/>
      <c r="G8" s="95">
        <f>SUM(R3)</f>
        <v>1</v>
      </c>
      <c r="H8" s="96">
        <f>SUM(Q3)</f>
        <v>3</v>
      </c>
      <c r="I8" s="95">
        <f>SUM(R4)</f>
        <v>1</v>
      </c>
      <c r="J8" s="96">
        <f>SUM(Q4)</f>
        <v>3</v>
      </c>
      <c r="K8" s="95">
        <f>SUM(R5)</f>
        <v>1</v>
      </c>
      <c r="L8" s="96">
        <f>SUM(Q5)</f>
        <v>3</v>
      </c>
      <c r="M8" s="95">
        <f>SUM(R6)</f>
        <v>3</v>
      </c>
      <c r="N8" s="96">
        <f>SUM(Q6)</f>
        <v>0</v>
      </c>
      <c r="O8" s="95">
        <f>SUM(R7)</f>
        <v>0</v>
      </c>
      <c r="P8" s="96">
        <f>SUM(Q7)</f>
        <v>3</v>
      </c>
      <c r="Q8" s="98"/>
      <c r="R8" s="110"/>
      <c r="S8" s="97">
        <v>6</v>
      </c>
      <c r="T8" s="99">
        <f>SUM(G8,I8,K8,M8,O8)</f>
        <v>6</v>
      </c>
      <c r="U8" s="100">
        <f>SUM(H8,J8,L8,N8,P8)</f>
        <v>12</v>
      </c>
      <c r="V8" s="101"/>
      <c r="W8" s="102">
        <v>5</v>
      </c>
      <c r="X8" s="1"/>
      <c r="Z8" s="39" t="s">
        <v>12</v>
      </c>
      <c r="AA8" s="133" t="str">
        <f>B7</f>
        <v>Naske</v>
      </c>
      <c r="AB8" s="132" t="str">
        <f>B5</f>
        <v>Čácha</v>
      </c>
      <c r="AC8" s="50">
        <v>3</v>
      </c>
      <c r="AD8" s="53">
        <v>0</v>
      </c>
      <c r="AE8" s="58"/>
      <c r="AF8" s="55"/>
      <c r="AG8" s="56"/>
      <c r="AH8" s="56"/>
      <c r="AI8" s="56"/>
      <c r="AJ8" s="56"/>
      <c r="AK8" s="47"/>
      <c r="AL8" s="60"/>
    </row>
    <row r="9" spans="1:38" ht="30" customHeight="1" x14ac:dyDescent="0.25">
      <c r="A9" s="1"/>
      <c r="B9" s="38"/>
      <c r="T9" s="1"/>
      <c r="U9" s="1"/>
      <c r="V9" s="1"/>
      <c r="W9" s="1"/>
      <c r="X9" s="1"/>
      <c r="Z9" s="39" t="s">
        <v>13</v>
      </c>
      <c r="AA9" s="133" t="str">
        <f>B3</f>
        <v>Kotál</v>
      </c>
      <c r="AB9" s="132" t="str">
        <f>B4</f>
        <v>Kevin</v>
      </c>
      <c r="AC9" s="50">
        <v>3</v>
      </c>
      <c r="AD9" s="53">
        <v>0</v>
      </c>
      <c r="AE9" s="58"/>
      <c r="AF9" s="55"/>
      <c r="AG9" s="56"/>
      <c r="AH9" s="56"/>
      <c r="AI9" s="56"/>
      <c r="AJ9" s="56"/>
      <c r="AK9" s="47"/>
      <c r="AL9" s="60"/>
    </row>
    <row r="10" spans="1:38" ht="30" customHeight="1" x14ac:dyDescent="0.25">
      <c r="A10" s="1"/>
      <c r="B10" s="38"/>
      <c r="C10" s="43" t="s">
        <v>48</v>
      </c>
      <c r="D10" s="43"/>
      <c r="E10" s="43" t="s">
        <v>49</v>
      </c>
      <c r="F10" s="43"/>
      <c r="G10" s="203" t="s">
        <v>50</v>
      </c>
      <c r="H10" s="203"/>
      <c r="I10" s="1"/>
      <c r="J10" s="1"/>
      <c r="K10" s="203" t="s">
        <v>51</v>
      </c>
      <c r="L10" s="203"/>
      <c r="M10" s="1"/>
      <c r="N10" s="1"/>
      <c r="O10" s="203" t="s">
        <v>52</v>
      </c>
      <c r="P10" s="203"/>
      <c r="T10" s="1"/>
      <c r="U10" s="1"/>
      <c r="V10" s="1"/>
      <c r="W10" s="1"/>
      <c r="X10" s="1"/>
      <c r="Z10" s="39" t="s">
        <v>25</v>
      </c>
      <c r="AA10" s="132" t="str">
        <f>B4</f>
        <v>Kevin</v>
      </c>
      <c r="AB10" s="132" t="str">
        <f>B8</f>
        <v>Ježek</v>
      </c>
      <c r="AC10" s="71">
        <v>3</v>
      </c>
      <c r="AD10" s="72">
        <v>1</v>
      </c>
      <c r="AE10" s="73"/>
      <c r="AF10" s="55"/>
      <c r="AG10" s="56"/>
      <c r="AH10" s="56"/>
      <c r="AI10" s="56"/>
      <c r="AJ10" s="56"/>
      <c r="AK10" s="47"/>
      <c r="AL10" s="60"/>
    </row>
    <row r="11" spans="1:38" ht="30.75" customHeight="1" x14ac:dyDescent="0.25">
      <c r="C11" s="43" t="s">
        <v>40</v>
      </c>
      <c r="D11" s="43"/>
      <c r="E11" s="43" t="s">
        <v>41</v>
      </c>
      <c r="F11" s="43"/>
      <c r="G11" s="203" t="s">
        <v>7</v>
      </c>
      <c r="H11" s="203"/>
      <c r="I11" s="1"/>
      <c r="J11" s="1"/>
      <c r="K11" s="203" t="s">
        <v>4</v>
      </c>
      <c r="L11" s="203"/>
      <c r="M11" s="1"/>
      <c r="N11" s="1"/>
      <c r="O11" s="203" t="s">
        <v>42</v>
      </c>
      <c r="P11" s="203"/>
      <c r="Q11" s="203"/>
      <c r="R11" s="203"/>
      <c r="S11" s="43"/>
      <c r="Z11" s="39" t="s">
        <v>26</v>
      </c>
      <c r="AA11" s="132" t="str">
        <f>B5</f>
        <v>Čácha</v>
      </c>
      <c r="AB11" s="132" t="str">
        <f>B3</f>
        <v>Kotál</v>
      </c>
      <c r="AC11" s="50">
        <v>0</v>
      </c>
      <c r="AD11" s="53">
        <v>3</v>
      </c>
      <c r="AE11" s="58"/>
      <c r="AF11" s="55"/>
      <c r="AG11" s="56"/>
      <c r="AH11" s="56"/>
      <c r="AI11" s="56"/>
      <c r="AJ11" s="56"/>
      <c r="AK11" s="47"/>
      <c r="AL11" s="60"/>
    </row>
    <row r="12" spans="1:38" ht="29.25" customHeight="1" x14ac:dyDescent="0.25">
      <c r="A12" s="64"/>
      <c r="B12" s="93"/>
      <c r="C12" s="43" t="s">
        <v>43</v>
      </c>
      <c r="D12" s="43"/>
      <c r="E12" s="43" t="s">
        <v>6</v>
      </c>
      <c r="F12" s="43"/>
      <c r="G12" s="203" t="s">
        <v>44</v>
      </c>
      <c r="H12" s="203"/>
      <c r="I12" s="1"/>
      <c r="J12" s="1"/>
      <c r="K12" s="203" t="s">
        <v>5</v>
      </c>
      <c r="L12" s="203"/>
      <c r="M12" s="1"/>
      <c r="N12" s="1"/>
      <c r="O12" s="203" t="s">
        <v>45</v>
      </c>
      <c r="P12" s="203"/>
      <c r="Q12" s="203"/>
      <c r="R12" s="203"/>
      <c r="S12" s="43"/>
      <c r="T12" s="218"/>
      <c r="U12" s="218"/>
      <c r="V12" s="65"/>
      <c r="W12" s="1"/>
      <c r="X12" s="1"/>
      <c r="Z12" s="39" t="s">
        <v>27</v>
      </c>
      <c r="AA12" s="133" t="str">
        <f>B6</f>
        <v>Tonhauser</v>
      </c>
      <c r="AB12" s="132" t="str">
        <f>B7</f>
        <v>Naske</v>
      </c>
      <c r="AC12" s="50">
        <v>0</v>
      </c>
      <c r="AD12" s="53">
        <v>3</v>
      </c>
      <c r="AE12" s="58"/>
      <c r="AF12" s="55"/>
      <c r="AG12" s="56"/>
      <c r="AH12" s="56"/>
      <c r="AI12" s="56"/>
      <c r="AJ12" s="56"/>
      <c r="AK12" s="47"/>
      <c r="AL12" s="60"/>
    </row>
    <row r="13" spans="1:38" ht="29.25" customHeight="1" x14ac:dyDescent="0.35">
      <c r="A13" s="66"/>
      <c r="B13" s="219"/>
      <c r="C13" s="219"/>
      <c r="D13" s="219"/>
      <c r="E13" s="219"/>
      <c r="F13" s="219"/>
      <c r="G13" s="64"/>
      <c r="H13" s="64"/>
      <c r="I13" s="67"/>
      <c r="J13" s="68"/>
      <c r="K13" s="67"/>
      <c r="L13" s="68"/>
      <c r="M13" s="67"/>
      <c r="N13" s="68"/>
      <c r="O13" s="67"/>
      <c r="P13" s="68"/>
      <c r="Q13" s="67"/>
      <c r="R13" s="68"/>
      <c r="S13" s="68"/>
      <c r="T13" s="69"/>
      <c r="U13" s="70"/>
      <c r="V13" s="64"/>
      <c r="W13" s="66"/>
      <c r="X13" s="66"/>
      <c r="Z13" s="39" t="s">
        <v>28</v>
      </c>
      <c r="AA13" s="133" t="str">
        <f>B8</f>
        <v>Ježek</v>
      </c>
      <c r="AB13" s="132" t="str">
        <f>B7</f>
        <v>Naske</v>
      </c>
      <c r="AC13" s="50">
        <v>0</v>
      </c>
      <c r="AD13" s="53">
        <v>3</v>
      </c>
      <c r="AE13" s="58"/>
      <c r="AF13" s="55"/>
      <c r="AG13" s="56"/>
      <c r="AH13" s="56"/>
      <c r="AI13" s="56"/>
      <c r="AJ13" s="56"/>
      <c r="AK13" s="47"/>
      <c r="AL13" s="60"/>
    </row>
    <row r="14" spans="1:38" ht="30" customHeight="1" x14ac:dyDescent="0.25">
      <c r="A14" s="1"/>
      <c r="B14" s="38"/>
      <c r="T14" s="1"/>
      <c r="U14" s="1"/>
      <c r="V14" s="1"/>
      <c r="W14" s="1"/>
      <c r="X14" s="1"/>
      <c r="Z14" s="39" t="s">
        <v>29</v>
      </c>
      <c r="AA14" s="133" t="str">
        <f>B3</f>
        <v>Kotál</v>
      </c>
      <c r="AB14" s="132" t="str">
        <f>B6</f>
        <v>Tonhauser</v>
      </c>
      <c r="AC14" s="71">
        <v>3</v>
      </c>
      <c r="AD14" s="72">
        <v>0</v>
      </c>
      <c r="AE14" s="73"/>
      <c r="AF14" s="55"/>
      <c r="AG14" s="56"/>
      <c r="AH14" s="56"/>
      <c r="AI14" s="56"/>
      <c r="AJ14" s="56"/>
      <c r="AK14" s="47"/>
      <c r="AL14" s="60"/>
    </row>
    <row r="15" spans="1:38" ht="30" customHeight="1" x14ac:dyDescent="0.25">
      <c r="A15" s="1"/>
      <c r="B15" s="38"/>
      <c r="T15" s="1"/>
      <c r="U15" s="1"/>
      <c r="V15" s="1"/>
      <c r="W15" s="1"/>
      <c r="X15" s="1"/>
      <c r="Z15" s="39" t="s">
        <v>30</v>
      </c>
      <c r="AA15" s="132" t="str">
        <f>B4</f>
        <v>Kevin</v>
      </c>
      <c r="AB15" s="132" t="str">
        <f>B5</f>
        <v>Čácha</v>
      </c>
      <c r="AC15" s="71">
        <v>3</v>
      </c>
      <c r="AD15" s="72">
        <v>1</v>
      </c>
      <c r="AE15" s="73"/>
      <c r="AF15" s="55"/>
      <c r="AG15" s="56"/>
      <c r="AH15" s="56"/>
      <c r="AI15" s="56"/>
      <c r="AJ15" s="56"/>
      <c r="AK15" s="47"/>
      <c r="AL15" s="60"/>
    </row>
    <row r="16" spans="1:38" ht="30.75" customHeight="1" x14ac:dyDescent="0.25">
      <c r="C16" s="43"/>
      <c r="D16" s="43"/>
      <c r="E16" s="43"/>
      <c r="F16" s="43"/>
      <c r="G16" s="203"/>
      <c r="H16" s="203"/>
      <c r="I16" s="1"/>
      <c r="J16" s="1"/>
      <c r="K16" s="203"/>
      <c r="L16" s="203"/>
      <c r="M16" s="1"/>
      <c r="N16" s="1"/>
      <c r="O16" s="203"/>
      <c r="P16" s="203"/>
      <c r="Q16" s="203"/>
      <c r="R16" s="203"/>
      <c r="S16" s="43"/>
      <c r="Z16" s="39" t="s">
        <v>31</v>
      </c>
      <c r="AA16" s="132" t="str">
        <f>B5</f>
        <v>Čácha</v>
      </c>
      <c r="AB16" s="132" t="str">
        <f>B8</f>
        <v>Ježek</v>
      </c>
      <c r="AC16" s="50">
        <v>3</v>
      </c>
      <c r="AD16" s="53">
        <v>1</v>
      </c>
      <c r="AE16" s="58"/>
      <c r="AF16" s="55"/>
      <c r="AG16" s="56"/>
      <c r="AH16" s="56"/>
      <c r="AI16" s="56"/>
      <c r="AJ16" s="56"/>
      <c r="AK16" s="47"/>
      <c r="AL16" s="60"/>
    </row>
    <row r="17" spans="1:38" ht="29.25" customHeight="1" x14ac:dyDescent="0.25">
      <c r="A17" s="64"/>
      <c r="B17" s="93"/>
      <c r="C17" s="43"/>
      <c r="D17" s="43"/>
      <c r="E17" s="43"/>
      <c r="F17" s="43"/>
      <c r="G17" s="203"/>
      <c r="H17" s="203"/>
      <c r="I17" s="1"/>
      <c r="J17" s="1"/>
      <c r="K17" s="203"/>
      <c r="L17" s="203"/>
      <c r="M17" s="1"/>
      <c r="N17" s="1"/>
      <c r="O17" s="203"/>
      <c r="P17" s="203"/>
      <c r="Q17" s="203"/>
      <c r="R17" s="203"/>
      <c r="S17" s="43"/>
      <c r="T17" s="218"/>
      <c r="U17" s="218"/>
      <c r="V17" s="65"/>
      <c r="W17" s="1"/>
      <c r="X17" s="1"/>
      <c r="Z17" s="39" t="s">
        <v>32</v>
      </c>
      <c r="AA17" s="133" t="str">
        <f>B6</f>
        <v>Tonhauser</v>
      </c>
      <c r="AB17" s="132" t="str">
        <f>B4</f>
        <v>Kevin</v>
      </c>
      <c r="AC17" s="50">
        <v>1</v>
      </c>
      <c r="AD17" s="53">
        <v>3</v>
      </c>
      <c r="AE17" s="58"/>
      <c r="AF17" s="55"/>
      <c r="AG17" s="56"/>
      <c r="AH17" s="56"/>
      <c r="AI17" s="56"/>
      <c r="AJ17" s="56"/>
      <c r="AK17" s="47"/>
      <c r="AL17" s="60"/>
    </row>
    <row r="18" spans="1:38" ht="29.25" customHeight="1" thickBot="1" x14ac:dyDescent="0.4">
      <c r="A18" s="66"/>
      <c r="B18" s="219"/>
      <c r="C18" s="219"/>
      <c r="D18" s="219"/>
      <c r="E18" s="219"/>
      <c r="F18" s="219"/>
      <c r="G18" s="64"/>
      <c r="H18" s="64"/>
      <c r="I18" s="67"/>
      <c r="J18" s="68"/>
      <c r="K18" s="67"/>
      <c r="L18" s="68"/>
      <c r="M18" s="67"/>
      <c r="N18" s="68"/>
      <c r="O18" s="67"/>
      <c r="P18" s="68"/>
      <c r="Q18" s="67"/>
      <c r="R18" s="68"/>
      <c r="S18" s="68"/>
      <c r="T18" s="69"/>
      <c r="U18" s="70"/>
      <c r="V18" s="64"/>
      <c r="W18" s="66"/>
      <c r="X18" s="66"/>
      <c r="Z18" s="39" t="s">
        <v>33</v>
      </c>
      <c r="AA18" s="133" t="str">
        <f>B7</f>
        <v>Naske</v>
      </c>
      <c r="AB18" s="132" t="str">
        <f>B3</f>
        <v>Kotál</v>
      </c>
      <c r="AC18" s="51">
        <v>0</v>
      </c>
      <c r="AD18" s="54">
        <v>3</v>
      </c>
      <c r="AE18" s="59"/>
      <c r="AF18" s="55"/>
      <c r="AG18" s="56"/>
      <c r="AH18" s="56"/>
      <c r="AI18" s="56"/>
      <c r="AJ18" s="56"/>
      <c r="AK18" s="47"/>
      <c r="AL18" s="60"/>
    </row>
    <row r="19" spans="1:38" ht="15.75" x14ac:dyDescent="0.25">
      <c r="A19" s="1"/>
      <c r="B19" s="38"/>
      <c r="C19" s="43"/>
      <c r="D19" s="43"/>
      <c r="E19" s="43"/>
      <c r="F19" s="43"/>
      <c r="G19" s="203"/>
      <c r="H19" s="203"/>
      <c r="I19" s="1"/>
      <c r="J19" s="1"/>
      <c r="K19" s="203"/>
      <c r="L19" s="203"/>
      <c r="M19" s="1"/>
      <c r="N19" s="1"/>
      <c r="O19" s="203"/>
      <c r="P19" s="203"/>
      <c r="Q19" s="203"/>
      <c r="R19" s="203"/>
      <c r="S19" s="43"/>
      <c r="T19" s="1"/>
      <c r="U19" s="1"/>
      <c r="V19" s="1"/>
      <c r="W19" s="1"/>
      <c r="X19" s="1"/>
    </row>
    <row r="20" spans="1:38" ht="15.75" x14ac:dyDescent="0.25">
      <c r="A20" s="1"/>
      <c r="B20" s="38"/>
      <c r="C20" s="43"/>
      <c r="D20" s="43"/>
      <c r="E20" s="43"/>
      <c r="F20" s="43"/>
      <c r="G20" s="203"/>
      <c r="H20" s="203"/>
      <c r="I20" s="1"/>
      <c r="J20" s="1"/>
      <c r="K20" s="203"/>
      <c r="L20" s="203"/>
      <c r="M20" s="1"/>
      <c r="N20" s="1"/>
      <c r="O20" s="203"/>
      <c r="P20" s="203"/>
      <c r="Q20" s="203"/>
      <c r="R20" s="203"/>
      <c r="S20" s="43"/>
      <c r="T20" s="1"/>
      <c r="U20" s="1"/>
      <c r="V20" s="1"/>
      <c r="W20" s="1"/>
      <c r="X20" s="1"/>
    </row>
  </sheetData>
  <mergeCells count="53">
    <mergeCell ref="Q19:R19"/>
    <mergeCell ref="Q20:R20"/>
    <mergeCell ref="B8:D8"/>
    <mergeCell ref="E8:F8"/>
    <mergeCell ref="G10:H10"/>
    <mergeCell ref="K10:L10"/>
    <mergeCell ref="O10:P10"/>
    <mergeCell ref="O19:P19"/>
    <mergeCell ref="G20:H20"/>
    <mergeCell ref="K20:L20"/>
    <mergeCell ref="O20:P20"/>
    <mergeCell ref="G19:H19"/>
    <mergeCell ref="K19:L19"/>
    <mergeCell ref="K16:L16"/>
    <mergeCell ref="O16:P16"/>
    <mergeCell ref="G17:H17"/>
    <mergeCell ref="T17:U17"/>
    <mergeCell ref="B18:D18"/>
    <mergeCell ref="E18:F18"/>
    <mergeCell ref="Q11:R11"/>
    <mergeCell ref="Q12:R12"/>
    <mergeCell ref="Q16:R16"/>
    <mergeCell ref="Q17:R17"/>
    <mergeCell ref="O11:P11"/>
    <mergeCell ref="G12:H12"/>
    <mergeCell ref="K12:L12"/>
    <mergeCell ref="O12:P12"/>
    <mergeCell ref="K11:L11"/>
    <mergeCell ref="T12:U12"/>
    <mergeCell ref="B13:D13"/>
    <mergeCell ref="E13:F13"/>
    <mergeCell ref="G16:H16"/>
    <mergeCell ref="B5:D5"/>
    <mergeCell ref="E5:F5"/>
    <mergeCell ref="B2:F2"/>
    <mergeCell ref="G2:H2"/>
    <mergeCell ref="I2:J2"/>
    <mergeCell ref="T2:U2"/>
    <mergeCell ref="B3:D3"/>
    <mergeCell ref="E3:F3"/>
    <mergeCell ref="B4:D4"/>
    <mergeCell ref="E4:F4"/>
    <mergeCell ref="K2:L2"/>
    <mergeCell ref="M2:N2"/>
    <mergeCell ref="O2:P2"/>
    <mergeCell ref="Q2:R2"/>
    <mergeCell ref="K17:L17"/>
    <mergeCell ref="O17:P17"/>
    <mergeCell ref="B6:D6"/>
    <mergeCell ref="E6:F6"/>
    <mergeCell ref="B7:D7"/>
    <mergeCell ref="E7:F7"/>
    <mergeCell ref="G11:H11"/>
  </mergeCells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workbookViewId="0"/>
  </sheetViews>
  <sheetFormatPr defaultRowHeight="15" x14ac:dyDescent="0.25"/>
  <cols>
    <col min="1" max="3" width="6.7109375" customWidth="1"/>
    <col min="4" max="4" width="10.140625" customWidth="1"/>
    <col min="5" max="5" width="6.7109375" customWidth="1"/>
    <col min="7" max="18" width="3.28515625" customWidth="1"/>
    <col min="19" max="19" width="8.28515625" customWidth="1"/>
    <col min="20" max="21" width="4.7109375" customWidth="1"/>
    <col min="22" max="22" width="9.28515625" customWidth="1"/>
    <col min="23" max="24" width="6.7109375" customWidth="1"/>
    <col min="26" max="26" width="7" customWidth="1"/>
    <col min="27" max="27" width="18.7109375" customWidth="1"/>
    <col min="28" max="28" width="19" customWidth="1"/>
    <col min="29" max="29" width="6.85546875" customWidth="1"/>
    <col min="30" max="30" width="6.5703125" customWidth="1"/>
    <col min="31" max="31" width="16.5703125" customWidth="1"/>
    <col min="32" max="33" width="6.7109375" customWidth="1"/>
    <col min="34" max="34" width="6.5703125" customWidth="1"/>
    <col min="35" max="35" width="6.140625" customWidth="1"/>
    <col min="36" max="36" width="6.85546875" customWidth="1"/>
    <col min="37" max="37" width="18.7109375" customWidth="1"/>
    <col min="38" max="38" width="6.7109375" customWidth="1"/>
  </cols>
  <sheetData>
    <row r="1" spans="1:38" ht="15.75" thickBot="1" x14ac:dyDescent="0.3"/>
    <row r="2" spans="1:38" ht="30" customHeight="1" thickBot="1" x14ac:dyDescent="0.3">
      <c r="A2" s="2" t="s">
        <v>56</v>
      </c>
      <c r="B2" s="216" t="s">
        <v>99</v>
      </c>
      <c r="C2" s="217"/>
      <c r="D2" s="217"/>
      <c r="E2" s="217"/>
      <c r="F2" s="217"/>
      <c r="G2" s="213">
        <v>1</v>
      </c>
      <c r="H2" s="214"/>
      <c r="I2" s="213">
        <v>2</v>
      </c>
      <c r="J2" s="214"/>
      <c r="K2" s="213">
        <v>3</v>
      </c>
      <c r="L2" s="214"/>
      <c r="M2" s="213">
        <v>4</v>
      </c>
      <c r="N2" s="214"/>
      <c r="O2" s="215">
        <v>5</v>
      </c>
      <c r="P2" s="214"/>
      <c r="Q2" s="215">
        <v>6</v>
      </c>
      <c r="R2" s="214"/>
      <c r="S2" s="5" t="s">
        <v>0</v>
      </c>
      <c r="T2" s="207" t="s">
        <v>1</v>
      </c>
      <c r="U2" s="208"/>
      <c r="V2" s="4" t="s">
        <v>2</v>
      </c>
      <c r="W2" s="5" t="s">
        <v>3</v>
      </c>
      <c r="X2" s="1"/>
      <c r="Z2" s="41" t="str">
        <f>A2</f>
        <v>B.</v>
      </c>
      <c r="AA2" s="41" t="s">
        <v>24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38" ht="30" customHeight="1" thickBot="1" x14ac:dyDescent="0.4">
      <c r="A3" s="6">
        <v>1</v>
      </c>
      <c r="B3" s="209" t="s">
        <v>103</v>
      </c>
      <c r="C3" s="210"/>
      <c r="D3" s="210"/>
      <c r="E3" s="210" t="s">
        <v>104</v>
      </c>
      <c r="F3" s="210"/>
      <c r="G3" s="87"/>
      <c r="H3" s="7"/>
      <c r="I3" s="8">
        <f>AC9</f>
        <v>3</v>
      </c>
      <c r="J3" s="9">
        <f>AD9</f>
        <v>0</v>
      </c>
      <c r="K3" s="8">
        <f>AD11</f>
        <v>0</v>
      </c>
      <c r="L3" s="9">
        <f>AC11</f>
        <v>3</v>
      </c>
      <c r="M3" s="8">
        <f>AC14</f>
        <v>3</v>
      </c>
      <c r="N3" s="9">
        <f>AD14</f>
        <v>0</v>
      </c>
      <c r="O3" s="8">
        <f>AD18</f>
        <v>0</v>
      </c>
      <c r="P3" s="9">
        <f>AC18</f>
        <v>3</v>
      </c>
      <c r="Q3" s="16">
        <f>AC4</f>
        <v>3</v>
      </c>
      <c r="R3" s="108">
        <f>AD4</f>
        <v>0</v>
      </c>
      <c r="S3" s="106">
        <v>8</v>
      </c>
      <c r="T3" s="11">
        <f>SUM(I3,K3,M3,O3,Q3)</f>
        <v>9</v>
      </c>
      <c r="U3" s="12">
        <f>SUM(J3,L3,N3,P3,R3)</f>
        <v>6</v>
      </c>
      <c r="V3" s="91"/>
      <c r="W3" s="14">
        <v>3</v>
      </c>
      <c r="X3" s="66"/>
      <c r="Z3" s="42" t="s">
        <v>22</v>
      </c>
      <c r="AA3" s="42" t="s">
        <v>14</v>
      </c>
      <c r="AB3" s="42" t="s">
        <v>15</v>
      </c>
      <c r="AC3" s="44" t="s">
        <v>35</v>
      </c>
      <c r="AD3" s="45" t="s">
        <v>36</v>
      </c>
      <c r="AE3" s="42" t="s">
        <v>23</v>
      </c>
      <c r="AF3" s="42" t="s">
        <v>16</v>
      </c>
      <c r="AG3" s="42" t="s">
        <v>17</v>
      </c>
      <c r="AH3" s="42" t="s">
        <v>18</v>
      </c>
      <c r="AI3" s="42" t="s">
        <v>19</v>
      </c>
      <c r="AJ3" s="42" t="s">
        <v>20</v>
      </c>
      <c r="AK3" s="42" t="s">
        <v>21</v>
      </c>
      <c r="AL3" s="42" t="s">
        <v>34</v>
      </c>
    </row>
    <row r="4" spans="1:38" ht="30" customHeight="1" x14ac:dyDescent="0.35">
      <c r="A4" s="15">
        <v>2</v>
      </c>
      <c r="B4" s="204" t="s">
        <v>117</v>
      </c>
      <c r="C4" s="205"/>
      <c r="D4" s="205"/>
      <c r="E4" s="211" t="s">
        <v>118</v>
      </c>
      <c r="F4" s="212"/>
      <c r="G4" s="16">
        <f>SUM(J3)</f>
        <v>0</v>
      </c>
      <c r="H4" s="17">
        <f>SUM(I3)</f>
        <v>3</v>
      </c>
      <c r="I4" s="18"/>
      <c r="J4" s="19"/>
      <c r="K4" s="20">
        <f>AC15</f>
        <v>0</v>
      </c>
      <c r="L4" s="21">
        <f>AD15</f>
        <v>3</v>
      </c>
      <c r="M4" s="16">
        <f>AD17</f>
        <v>3</v>
      </c>
      <c r="N4" s="17">
        <f>AC17</f>
        <v>0</v>
      </c>
      <c r="O4" s="16">
        <f>AC5</f>
        <v>0</v>
      </c>
      <c r="P4" s="17">
        <f>AD5</f>
        <v>3</v>
      </c>
      <c r="Q4" s="16">
        <f>AC10</f>
        <v>3</v>
      </c>
      <c r="R4" s="109">
        <f>AD10</f>
        <v>1</v>
      </c>
      <c r="S4" s="107">
        <v>7</v>
      </c>
      <c r="T4" s="23">
        <f>SUM(G4,K4,M4,O4,Q4)</f>
        <v>6</v>
      </c>
      <c r="U4" s="24">
        <f>SUM(H4,L4,N4,P4,R4)</f>
        <v>10</v>
      </c>
      <c r="V4" s="25"/>
      <c r="W4" s="26">
        <v>4</v>
      </c>
      <c r="X4" s="66"/>
      <c r="Z4" s="39" t="s">
        <v>8</v>
      </c>
      <c r="AA4" s="132" t="str">
        <f>B3</f>
        <v>David</v>
      </c>
      <c r="AB4" s="132" t="str">
        <f>B8</f>
        <v>Andresik</v>
      </c>
      <c r="AC4" s="49">
        <v>3</v>
      </c>
      <c r="AD4" s="52">
        <v>0</v>
      </c>
      <c r="AE4" s="57"/>
      <c r="AF4" s="55"/>
      <c r="AG4" s="56"/>
      <c r="AH4" s="56"/>
      <c r="AI4" s="56"/>
      <c r="AJ4" s="56"/>
      <c r="AK4" s="47"/>
      <c r="AL4" s="60"/>
    </row>
    <row r="5" spans="1:38" ht="30" customHeight="1" x14ac:dyDescent="0.35">
      <c r="A5" s="15">
        <v>3</v>
      </c>
      <c r="B5" s="204" t="s">
        <v>112</v>
      </c>
      <c r="C5" s="205"/>
      <c r="D5" s="205"/>
      <c r="E5" s="205" t="s">
        <v>113</v>
      </c>
      <c r="F5" s="206"/>
      <c r="G5" s="20">
        <f>SUM(L3)</f>
        <v>3</v>
      </c>
      <c r="H5" s="21">
        <f>SUM(K3)</f>
        <v>0</v>
      </c>
      <c r="I5" s="16">
        <f>SUM(L4)</f>
        <v>3</v>
      </c>
      <c r="J5" s="17">
        <f>SUM(K4)</f>
        <v>0</v>
      </c>
      <c r="K5" s="18"/>
      <c r="L5" s="19"/>
      <c r="M5" s="16">
        <f>AC6</f>
        <v>3</v>
      </c>
      <c r="N5" s="17">
        <f>AD6</f>
        <v>1</v>
      </c>
      <c r="O5" s="16">
        <f>AD8</f>
        <v>3</v>
      </c>
      <c r="P5" s="17">
        <f>AC8</f>
        <v>1</v>
      </c>
      <c r="Q5" s="16">
        <f>AC16</f>
        <v>3</v>
      </c>
      <c r="R5" s="109">
        <f>AD16</f>
        <v>0</v>
      </c>
      <c r="S5" s="107">
        <v>10</v>
      </c>
      <c r="T5" s="27">
        <f>SUM(G5,I5,M5,O5,Q5)</f>
        <v>15</v>
      </c>
      <c r="U5" s="24">
        <f>SUM(H5,J5,N5,P5,R5)</f>
        <v>2</v>
      </c>
      <c r="V5" s="92"/>
      <c r="W5" s="26">
        <v>1</v>
      </c>
      <c r="X5" s="66"/>
      <c r="Z5" s="39" t="s">
        <v>9</v>
      </c>
      <c r="AA5" s="132" t="str">
        <f>B4</f>
        <v>Novotný</v>
      </c>
      <c r="AB5" s="132" t="str">
        <f>B7</f>
        <v>Nykl</v>
      </c>
      <c r="AC5" s="50">
        <v>0</v>
      </c>
      <c r="AD5" s="53">
        <v>3</v>
      </c>
      <c r="AE5" s="58"/>
      <c r="AF5" s="55"/>
      <c r="AG5" s="56"/>
      <c r="AH5" s="56"/>
      <c r="AI5" s="56"/>
      <c r="AJ5" s="56"/>
      <c r="AK5" s="47"/>
      <c r="AL5" s="60"/>
    </row>
    <row r="6" spans="1:38" ht="30.75" customHeight="1" x14ac:dyDescent="0.35">
      <c r="A6" s="15">
        <v>4</v>
      </c>
      <c r="B6" s="204" t="s">
        <v>115</v>
      </c>
      <c r="C6" s="205"/>
      <c r="D6" s="205"/>
      <c r="E6" s="205" t="s">
        <v>116</v>
      </c>
      <c r="F6" s="206"/>
      <c r="G6" s="16">
        <f>SUM(N3)</f>
        <v>0</v>
      </c>
      <c r="H6" s="17">
        <f>SUM(M3)</f>
        <v>3</v>
      </c>
      <c r="I6" s="16">
        <f>SUM(N4)</f>
        <v>0</v>
      </c>
      <c r="J6" s="17">
        <f>SUM(M4)</f>
        <v>3</v>
      </c>
      <c r="K6" s="16">
        <f>SUM(N5)</f>
        <v>1</v>
      </c>
      <c r="L6" s="17">
        <f>SUM(M5)</f>
        <v>3</v>
      </c>
      <c r="M6" s="18"/>
      <c r="N6" s="19"/>
      <c r="O6" s="16">
        <f>AC12</f>
        <v>0</v>
      </c>
      <c r="P6" s="17">
        <f>AD12</f>
        <v>3</v>
      </c>
      <c r="Q6" s="16">
        <f>AD7</f>
        <v>1</v>
      </c>
      <c r="R6" s="109">
        <f>AC7</f>
        <v>3</v>
      </c>
      <c r="S6" s="107">
        <v>5</v>
      </c>
      <c r="T6" s="23">
        <f>SUM(G6,I6,K6,O6,Q6)</f>
        <v>2</v>
      </c>
      <c r="U6" s="24">
        <f>SUM(H6,J6,L6,P6,R6)</f>
        <v>15</v>
      </c>
      <c r="V6" s="25"/>
      <c r="W6" s="26">
        <v>6</v>
      </c>
      <c r="X6" s="66"/>
      <c r="Z6" s="39" t="s">
        <v>10</v>
      </c>
      <c r="AA6" s="132" t="str">
        <f>B5</f>
        <v>Kokeš</v>
      </c>
      <c r="AB6" s="132" t="str">
        <f>B6</f>
        <v>Stellner</v>
      </c>
      <c r="AC6" s="50">
        <v>3</v>
      </c>
      <c r="AD6" s="53">
        <v>1</v>
      </c>
      <c r="AE6" s="58"/>
      <c r="AF6" s="55"/>
      <c r="AG6" s="56"/>
      <c r="AH6" s="56"/>
      <c r="AI6" s="56"/>
      <c r="AJ6" s="56"/>
      <c r="AK6" s="47"/>
      <c r="AL6" s="60"/>
    </row>
    <row r="7" spans="1:38" ht="30" customHeight="1" x14ac:dyDescent="0.35">
      <c r="A7" s="15">
        <v>5</v>
      </c>
      <c r="B7" s="204" t="s">
        <v>106</v>
      </c>
      <c r="C7" s="205"/>
      <c r="D7" s="205"/>
      <c r="E7" s="205" t="s">
        <v>107</v>
      </c>
      <c r="F7" s="206"/>
      <c r="G7" s="16">
        <f>SUM(P3)</f>
        <v>3</v>
      </c>
      <c r="H7" s="17">
        <f>SUM(O3)</f>
        <v>0</v>
      </c>
      <c r="I7" s="16">
        <f>SUM(P4)</f>
        <v>3</v>
      </c>
      <c r="J7" s="17">
        <f>SUM(O4)</f>
        <v>0</v>
      </c>
      <c r="K7" s="16">
        <f>SUM(P5)</f>
        <v>1</v>
      </c>
      <c r="L7" s="17">
        <f>SUM(O5)</f>
        <v>3</v>
      </c>
      <c r="M7" s="16">
        <f>SUM(P6)</f>
        <v>3</v>
      </c>
      <c r="N7" s="17">
        <f>SUM(O6)</f>
        <v>0</v>
      </c>
      <c r="O7" s="18"/>
      <c r="P7" s="19"/>
      <c r="Q7" s="16">
        <f>AD13</f>
        <v>3</v>
      </c>
      <c r="R7" s="109">
        <f>AC13</f>
        <v>0</v>
      </c>
      <c r="S7" s="107">
        <v>9</v>
      </c>
      <c r="T7" s="23">
        <f>SUM(G7,I7,K7,M7,Q7)</f>
        <v>13</v>
      </c>
      <c r="U7" s="24">
        <f>SUM(H7,J7,L7,N7,R7)</f>
        <v>3</v>
      </c>
      <c r="V7" s="92"/>
      <c r="W7" s="26">
        <v>2</v>
      </c>
      <c r="X7" s="66"/>
      <c r="Z7" s="39" t="s">
        <v>11</v>
      </c>
      <c r="AA7" s="132" t="str">
        <f>B8</f>
        <v>Andresik</v>
      </c>
      <c r="AB7" s="132" t="str">
        <f>B6</f>
        <v>Stellner</v>
      </c>
      <c r="AC7" s="50">
        <v>3</v>
      </c>
      <c r="AD7" s="53">
        <v>1</v>
      </c>
      <c r="AE7" s="58"/>
      <c r="AF7" s="55"/>
      <c r="AG7" s="56"/>
      <c r="AH7" s="56"/>
      <c r="AI7" s="56"/>
      <c r="AJ7" s="56"/>
      <c r="AK7" s="47"/>
      <c r="AL7" s="60"/>
    </row>
    <row r="8" spans="1:38" ht="30" customHeight="1" thickBot="1" x14ac:dyDescent="0.4">
      <c r="A8" s="94">
        <v>6</v>
      </c>
      <c r="B8" s="220" t="s">
        <v>109</v>
      </c>
      <c r="C8" s="221"/>
      <c r="D8" s="221"/>
      <c r="E8" s="221" t="s">
        <v>104</v>
      </c>
      <c r="F8" s="222"/>
      <c r="G8" s="95">
        <f>SUM(R3)</f>
        <v>0</v>
      </c>
      <c r="H8" s="96">
        <f>SUM(Q3)</f>
        <v>3</v>
      </c>
      <c r="I8" s="95">
        <f>SUM(R4)</f>
        <v>1</v>
      </c>
      <c r="J8" s="96">
        <f>SUM(Q4)</f>
        <v>3</v>
      </c>
      <c r="K8" s="95">
        <f>SUM(R5)</f>
        <v>0</v>
      </c>
      <c r="L8" s="96">
        <f>SUM(Q5)</f>
        <v>3</v>
      </c>
      <c r="M8" s="95">
        <f>SUM(R6)</f>
        <v>3</v>
      </c>
      <c r="N8" s="96">
        <f>SUM(Q6)</f>
        <v>1</v>
      </c>
      <c r="O8" s="95">
        <f>SUM(R7)</f>
        <v>0</v>
      </c>
      <c r="P8" s="96">
        <f>SUM(Q7)</f>
        <v>3</v>
      </c>
      <c r="Q8" s="98"/>
      <c r="R8" s="110"/>
      <c r="S8" s="97">
        <v>6</v>
      </c>
      <c r="T8" s="99">
        <f>SUM(G8,I8,K8,M8,O8)</f>
        <v>4</v>
      </c>
      <c r="U8" s="100">
        <f>SUM(H8,J8,L8,N8,P8)</f>
        <v>13</v>
      </c>
      <c r="V8" s="101"/>
      <c r="W8" s="102">
        <v>5</v>
      </c>
      <c r="X8" s="1"/>
      <c r="Z8" s="39" t="s">
        <v>12</v>
      </c>
      <c r="AA8" s="133" t="str">
        <f>B7</f>
        <v>Nykl</v>
      </c>
      <c r="AB8" s="132" t="str">
        <f>B5</f>
        <v>Kokeš</v>
      </c>
      <c r="AC8" s="50">
        <v>1</v>
      </c>
      <c r="AD8" s="53">
        <v>3</v>
      </c>
      <c r="AE8" s="58"/>
      <c r="AF8" s="55"/>
      <c r="AG8" s="56"/>
      <c r="AH8" s="56"/>
      <c r="AI8" s="56"/>
      <c r="AJ8" s="56"/>
      <c r="AK8" s="47"/>
      <c r="AL8" s="60"/>
    </row>
    <row r="9" spans="1:38" ht="30" customHeight="1" x14ac:dyDescent="0.25">
      <c r="A9" s="1"/>
      <c r="B9" s="38"/>
      <c r="T9" s="1"/>
      <c r="U9" s="1"/>
      <c r="V9" s="1"/>
      <c r="W9" s="1"/>
      <c r="X9" s="1"/>
      <c r="Z9" s="39" t="s">
        <v>13</v>
      </c>
      <c r="AA9" s="133" t="str">
        <f>B3</f>
        <v>David</v>
      </c>
      <c r="AB9" s="132" t="str">
        <f>B4</f>
        <v>Novotný</v>
      </c>
      <c r="AC9" s="50">
        <v>3</v>
      </c>
      <c r="AD9" s="53">
        <v>0</v>
      </c>
      <c r="AE9" s="58"/>
      <c r="AF9" s="55"/>
      <c r="AG9" s="56"/>
      <c r="AH9" s="56"/>
      <c r="AI9" s="56"/>
      <c r="AJ9" s="56"/>
      <c r="AK9" s="47"/>
      <c r="AL9" s="60"/>
    </row>
    <row r="10" spans="1:38" ht="30" customHeight="1" x14ac:dyDescent="0.25">
      <c r="A10" s="1"/>
      <c r="B10" s="38"/>
      <c r="C10" s="43" t="s">
        <v>48</v>
      </c>
      <c r="D10" s="43"/>
      <c r="E10" s="43" t="s">
        <v>49</v>
      </c>
      <c r="F10" s="43"/>
      <c r="G10" s="203" t="s">
        <v>50</v>
      </c>
      <c r="H10" s="203"/>
      <c r="I10" s="1"/>
      <c r="J10" s="1"/>
      <c r="K10" s="203" t="s">
        <v>51</v>
      </c>
      <c r="L10" s="203"/>
      <c r="M10" s="1"/>
      <c r="N10" s="1"/>
      <c r="O10" s="203" t="s">
        <v>52</v>
      </c>
      <c r="P10" s="203"/>
      <c r="T10" s="1"/>
      <c r="U10" s="1"/>
      <c r="V10" s="1"/>
      <c r="W10" s="1"/>
      <c r="X10" s="1"/>
      <c r="Z10" s="39" t="s">
        <v>25</v>
      </c>
      <c r="AA10" s="132" t="str">
        <f>B4</f>
        <v>Novotný</v>
      </c>
      <c r="AB10" s="132" t="str">
        <f>B8</f>
        <v>Andresik</v>
      </c>
      <c r="AC10" s="71">
        <v>3</v>
      </c>
      <c r="AD10" s="72">
        <v>1</v>
      </c>
      <c r="AE10" s="73"/>
      <c r="AF10" s="55"/>
      <c r="AG10" s="56"/>
      <c r="AH10" s="56"/>
      <c r="AI10" s="56"/>
      <c r="AJ10" s="56"/>
      <c r="AK10" s="47"/>
      <c r="AL10" s="60"/>
    </row>
    <row r="11" spans="1:38" ht="30.75" customHeight="1" x14ac:dyDescent="0.25">
      <c r="C11" s="43" t="s">
        <v>40</v>
      </c>
      <c r="D11" s="43"/>
      <c r="E11" s="43" t="s">
        <v>41</v>
      </c>
      <c r="F11" s="43"/>
      <c r="G11" s="203" t="s">
        <v>7</v>
      </c>
      <c r="H11" s="203"/>
      <c r="I11" s="1"/>
      <c r="J11" s="1"/>
      <c r="K11" s="203" t="s">
        <v>4</v>
      </c>
      <c r="L11" s="203"/>
      <c r="M11" s="1"/>
      <c r="N11" s="1"/>
      <c r="O11" s="203" t="s">
        <v>42</v>
      </c>
      <c r="P11" s="203"/>
      <c r="Q11" s="203"/>
      <c r="R11" s="203"/>
      <c r="S11" s="43"/>
      <c r="Z11" s="39" t="s">
        <v>26</v>
      </c>
      <c r="AA11" s="132" t="str">
        <f>B5</f>
        <v>Kokeš</v>
      </c>
      <c r="AB11" s="132" t="str">
        <f>B3</f>
        <v>David</v>
      </c>
      <c r="AC11" s="50">
        <v>3</v>
      </c>
      <c r="AD11" s="53">
        <v>0</v>
      </c>
      <c r="AE11" s="58"/>
      <c r="AF11" s="55"/>
      <c r="AG11" s="56"/>
      <c r="AH11" s="56"/>
      <c r="AI11" s="56"/>
      <c r="AJ11" s="56"/>
      <c r="AK11" s="47"/>
      <c r="AL11" s="60"/>
    </row>
    <row r="12" spans="1:38" ht="29.25" customHeight="1" x14ac:dyDescent="0.25">
      <c r="A12" s="64"/>
      <c r="B12" s="93"/>
      <c r="C12" s="43" t="s">
        <v>43</v>
      </c>
      <c r="D12" s="43"/>
      <c r="E12" s="43" t="s">
        <v>6</v>
      </c>
      <c r="F12" s="43"/>
      <c r="G12" s="203" t="s">
        <v>44</v>
      </c>
      <c r="H12" s="203"/>
      <c r="I12" s="1"/>
      <c r="J12" s="1"/>
      <c r="K12" s="203" t="s">
        <v>5</v>
      </c>
      <c r="L12" s="203"/>
      <c r="M12" s="1"/>
      <c r="N12" s="1"/>
      <c r="O12" s="203" t="s">
        <v>45</v>
      </c>
      <c r="P12" s="203"/>
      <c r="Q12" s="203"/>
      <c r="R12" s="203"/>
      <c r="S12" s="43"/>
      <c r="T12" s="218"/>
      <c r="U12" s="218"/>
      <c r="V12" s="65"/>
      <c r="W12" s="1"/>
      <c r="X12" s="1"/>
      <c r="Z12" s="39" t="s">
        <v>27</v>
      </c>
      <c r="AA12" s="138" t="str">
        <f>B6</f>
        <v>Stellner</v>
      </c>
      <c r="AB12" s="132" t="str">
        <f>B7</f>
        <v>Nykl</v>
      </c>
      <c r="AC12" s="152">
        <v>0</v>
      </c>
      <c r="AD12" s="153">
        <v>3</v>
      </c>
      <c r="AE12" s="58"/>
      <c r="AF12" s="55"/>
      <c r="AG12" s="56"/>
      <c r="AH12" s="56"/>
      <c r="AI12" s="56"/>
      <c r="AJ12" s="56"/>
      <c r="AK12" s="47"/>
      <c r="AL12" s="60"/>
    </row>
    <row r="13" spans="1:38" ht="29.25" customHeight="1" x14ac:dyDescent="0.35">
      <c r="A13" s="66"/>
      <c r="B13" s="219"/>
      <c r="C13" s="219"/>
      <c r="D13" s="219"/>
      <c r="E13" s="219"/>
      <c r="F13" s="219"/>
      <c r="G13" s="64"/>
      <c r="H13" s="64"/>
      <c r="I13" s="67"/>
      <c r="J13" s="68"/>
      <c r="K13" s="67"/>
      <c r="L13" s="68"/>
      <c r="M13" s="67"/>
      <c r="N13" s="68"/>
      <c r="O13" s="67"/>
      <c r="P13" s="68"/>
      <c r="Q13" s="67"/>
      <c r="R13" s="68"/>
      <c r="S13" s="68"/>
      <c r="T13" s="69"/>
      <c r="U13" s="70"/>
      <c r="V13" s="64"/>
      <c r="W13" s="66"/>
      <c r="X13" s="66"/>
      <c r="Z13" s="39" t="s">
        <v>28</v>
      </c>
      <c r="AA13" s="133" t="str">
        <f>B8</f>
        <v>Andresik</v>
      </c>
      <c r="AB13" s="132" t="str">
        <f>B7</f>
        <v>Nykl</v>
      </c>
      <c r="AC13" s="50">
        <v>0</v>
      </c>
      <c r="AD13" s="53">
        <v>3</v>
      </c>
      <c r="AE13" s="58"/>
      <c r="AF13" s="55"/>
      <c r="AG13" s="56"/>
      <c r="AH13" s="56"/>
      <c r="AI13" s="56"/>
      <c r="AJ13" s="56"/>
      <c r="AK13" s="47"/>
      <c r="AL13" s="60"/>
    </row>
    <row r="14" spans="1:38" ht="30" customHeight="1" x14ac:dyDescent="0.25">
      <c r="A14" s="1"/>
      <c r="B14" s="38"/>
      <c r="T14" s="1"/>
      <c r="U14" s="1"/>
      <c r="V14" s="1"/>
      <c r="W14" s="1"/>
      <c r="X14" s="1"/>
      <c r="Z14" s="39" t="s">
        <v>29</v>
      </c>
      <c r="AA14" s="133" t="str">
        <f>B3</f>
        <v>David</v>
      </c>
      <c r="AB14" s="139" t="str">
        <f>B6</f>
        <v>Stellner</v>
      </c>
      <c r="AC14" s="154">
        <v>3</v>
      </c>
      <c r="AD14" s="155">
        <v>0</v>
      </c>
      <c r="AE14" s="73"/>
      <c r="AF14" s="55"/>
      <c r="AG14" s="56"/>
      <c r="AH14" s="56"/>
      <c r="AI14" s="56"/>
      <c r="AJ14" s="56"/>
      <c r="AK14" s="47"/>
      <c r="AL14" s="60"/>
    </row>
    <row r="15" spans="1:38" ht="30" customHeight="1" x14ac:dyDescent="0.25">
      <c r="A15" s="1"/>
      <c r="B15" s="38"/>
      <c r="T15" s="1"/>
      <c r="U15" s="1"/>
      <c r="V15" s="1"/>
      <c r="W15" s="1"/>
      <c r="X15" s="1"/>
      <c r="Z15" s="39" t="s">
        <v>30</v>
      </c>
      <c r="AA15" s="132" t="str">
        <f>B4</f>
        <v>Novotný</v>
      </c>
      <c r="AB15" s="132" t="str">
        <f>B5</f>
        <v>Kokeš</v>
      </c>
      <c r="AC15" s="71">
        <v>0</v>
      </c>
      <c r="AD15" s="72">
        <v>3</v>
      </c>
      <c r="AE15" s="73"/>
      <c r="AF15" s="55"/>
      <c r="AG15" s="56"/>
      <c r="AH15" s="56"/>
      <c r="AI15" s="56"/>
      <c r="AJ15" s="56"/>
      <c r="AK15" s="47"/>
      <c r="AL15" s="60"/>
    </row>
    <row r="16" spans="1:38" ht="30.75" customHeight="1" x14ac:dyDescent="0.25">
      <c r="C16" s="43"/>
      <c r="D16" s="43"/>
      <c r="E16" s="43"/>
      <c r="F16" s="43"/>
      <c r="G16" s="203"/>
      <c r="H16" s="203"/>
      <c r="I16" s="1"/>
      <c r="J16" s="1"/>
      <c r="K16" s="203"/>
      <c r="L16" s="203"/>
      <c r="M16" s="1"/>
      <c r="N16" s="1"/>
      <c r="O16" s="203"/>
      <c r="P16" s="203"/>
      <c r="Q16" s="203"/>
      <c r="R16" s="203"/>
      <c r="S16" s="43"/>
      <c r="Z16" s="39" t="s">
        <v>31</v>
      </c>
      <c r="AA16" s="132" t="str">
        <f>B5</f>
        <v>Kokeš</v>
      </c>
      <c r="AB16" s="132" t="str">
        <f>B8</f>
        <v>Andresik</v>
      </c>
      <c r="AC16" s="50">
        <v>3</v>
      </c>
      <c r="AD16" s="53">
        <v>0</v>
      </c>
      <c r="AE16" s="58"/>
      <c r="AF16" s="55"/>
      <c r="AG16" s="56"/>
      <c r="AH16" s="56"/>
      <c r="AI16" s="56"/>
      <c r="AJ16" s="56"/>
      <c r="AK16" s="47"/>
      <c r="AL16" s="60"/>
    </row>
    <row r="17" spans="1:38" ht="29.25" customHeight="1" x14ac:dyDescent="0.25">
      <c r="A17" s="64"/>
      <c r="B17" s="93"/>
      <c r="C17" s="43"/>
      <c r="D17" s="43"/>
      <c r="E17" s="43"/>
      <c r="F17" s="43"/>
      <c r="G17" s="203"/>
      <c r="H17" s="203"/>
      <c r="I17" s="1"/>
      <c r="J17" s="1"/>
      <c r="K17" s="203"/>
      <c r="L17" s="203"/>
      <c r="M17" s="1"/>
      <c r="N17" s="1"/>
      <c r="O17" s="203"/>
      <c r="P17" s="203"/>
      <c r="Q17" s="203"/>
      <c r="R17" s="203"/>
      <c r="S17" s="43"/>
      <c r="T17" s="218"/>
      <c r="U17" s="218"/>
      <c r="V17" s="65"/>
      <c r="W17" s="1"/>
      <c r="X17" s="1"/>
      <c r="Z17" s="39" t="s">
        <v>32</v>
      </c>
      <c r="AA17" s="138" t="str">
        <f>B6</f>
        <v>Stellner</v>
      </c>
      <c r="AB17" s="132" t="str">
        <f>B4</f>
        <v>Novotný</v>
      </c>
      <c r="AC17" s="152">
        <v>0</v>
      </c>
      <c r="AD17" s="153">
        <v>3</v>
      </c>
      <c r="AE17" s="58"/>
      <c r="AF17" s="55"/>
      <c r="AG17" s="56"/>
      <c r="AH17" s="56"/>
      <c r="AI17" s="56"/>
      <c r="AJ17" s="56"/>
      <c r="AK17" s="47"/>
      <c r="AL17" s="60"/>
    </row>
    <row r="18" spans="1:38" ht="29.25" customHeight="1" thickBot="1" x14ac:dyDescent="0.4">
      <c r="A18" s="66"/>
      <c r="B18" s="219"/>
      <c r="C18" s="219"/>
      <c r="D18" s="219"/>
      <c r="E18" s="219"/>
      <c r="F18" s="219"/>
      <c r="G18" s="64"/>
      <c r="H18" s="64"/>
      <c r="I18" s="67"/>
      <c r="J18" s="68"/>
      <c r="K18" s="67"/>
      <c r="L18" s="68"/>
      <c r="M18" s="67"/>
      <c r="N18" s="68"/>
      <c r="O18" s="67"/>
      <c r="P18" s="68"/>
      <c r="Q18" s="67"/>
      <c r="R18" s="68"/>
      <c r="S18" s="68"/>
      <c r="T18" s="69"/>
      <c r="U18" s="70"/>
      <c r="V18" s="64"/>
      <c r="W18" s="66"/>
      <c r="X18" s="66"/>
      <c r="Z18" s="39" t="s">
        <v>33</v>
      </c>
      <c r="AA18" s="133" t="str">
        <f>B7</f>
        <v>Nykl</v>
      </c>
      <c r="AB18" s="132" t="str">
        <f>B3</f>
        <v>David</v>
      </c>
      <c r="AC18" s="51">
        <v>3</v>
      </c>
      <c r="AD18" s="54">
        <v>0</v>
      </c>
      <c r="AE18" s="59"/>
      <c r="AF18" s="55"/>
      <c r="AG18" s="56"/>
      <c r="AH18" s="56"/>
      <c r="AI18" s="56"/>
      <c r="AJ18" s="56"/>
      <c r="AK18" s="47"/>
      <c r="AL18" s="60"/>
    </row>
    <row r="19" spans="1:38" ht="15.75" x14ac:dyDescent="0.25">
      <c r="A19" s="1"/>
      <c r="B19" s="38"/>
      <c r="C19" s="43"/>
      <c r="D19" s="43"/>
      <c r="E19" s="43"/>
      <c r="F19" s="43"/>
      <c r="G19" s="203"/>
      <c r="H19" s="203"/>
      <c r="I19" s="1"/>
      <c r="J19" s="1"/>
      <c r="K19" s="203"/>
      <c r="L19" s="203"/>
      <c r="M19" s="1"/>
      <c r="N19" s="1"/>
      <c r="O19" s="203"/>
      <c r="P19" s="203"/>
      <c r="Q19" s="203"/>
      <c r="R19" s="203"/>
      <c r="S19" s="43"/>
      <c r="T19" s="1"/>
      <c r="U19" s="1"/>
      <c r="V19" s="1"/>
      <c r="W19" s="1"/>
      <c r="X19" s="1"/>
    </row>
    <row r="20" spans="1:38" ht="15.75" x14ac:dyDescent="0.25">
      <c r="A20" s="1"/>
      <c r="B20" s="38"/>
      <c r="C20" s="43"/>
      <c r="D20" s="43"/>
      <c r="E20" s="43"/>
      <c r="F20" s="43"/>
      <c r="G20" s="203"/>
      <c r="H20" s="203"/>
      <c r="I20" s="1"/>
      <c r="J20" s="1"/>
      <c r="K20" s="203"/>
      <c r="L20" s="203"/>
      <c r="M20" s="1"/>
      <c r="N20" s="1"/>
      <c r="O20" s="203"/>
      <c r="P20" s="203"/>
      <c r="Q20" s="203"/>
      <c r="R20" s="203"/>
      <c r="S20" s="43"/>
      <c r="T20" s="1"/>
      <c r="U20" s="1"/>
      <c r="V20" s="1"/>
      <c r="W20" s="1"/>
      <c r="X20" s="1"/>
    </row>
  </sheetData>
  <mergeCells count="53">
    <mergeCell ref="G20:H20"/>
    <mergeCell ref="K20:L20"/>
    <mergeCell ref="O20:P20"/>
    <mergeCell ref="Q20:R20"/>
    <mergeCell ref="K17:L17"/>
    <mergeCell ref="O17:P17"/>
    <mergeCell ref="Q17:R17"/>
    <mergeCell ref="T17:U17"/>
    <mergeCell ref="G19:H19"/>
    <mergeCell ref="K19:L19"/>
    <mergeCell ref="O19:P19"/>
    <mergeCell ref="Q19:R19"/>
    <mergeCell ref="B18:D18"/>
    <mergeCell ref="E18:F18"/>
    <mergeCell ref="B13:D13"/>
    <mergeCell ref="E13:F13"/>
    <mergeCell ref="G16:H16"/>
    <mergeCell ref="G17:H17"/>
    <mergeCell ref="K16:L16"/>
    <mergeCell ref="O16:P16"/>
    <mergeCell ref="Q16:R16"/>
    <mergeCell ref="Q11:R11"/>
    <mergeCell ref="G12:H12"/>
    <mergeCell ref="K12:L12"/>
    <mergeCell ref="O12:P12"/>
    <mergeCell ref="Q12:R12"/>
    <mergeCell ref="T12:U12"/>
    <mergeCell ref="B8:D8"/>
    <mergeCell ref="E8:F8"/>
    <mergeCell ref="G10:H10"/>
    <mergeCell ref="K10:L10"/>
    <mergeCell ref="O10:P10"/>
    <mergeCell ref="G11:H11"/>
    <mergeCell ref="K11:L11"/>
    <mergeCell ref="O11:P11"/>
    <mergeCell ref="B5:D5"/>
    <mergeCell ref="E5:F5"/>
    <mergeCell ref="B6:D6"/>
    <mergeCell ref="E6:F6"/>
    <mergeCell ref="B7:D7"/>
    <mergeCell ref="E7:F7"/>
    <mergeCell ref="Q2:R2"/>
    <mergeCell ref="T2:U2"/>
    <mergeCell ref="B3:D3"/>
    <mergeCell ref="E3:F3"/>
    <mergeCell ref="B4:D4"/>
    <mergeCell ref="E4:F4"/>
    <mergeCell ref="B2:F2"/>
    <mergeCell ref="G2:H2"/>
    <mergeCell ref="I2:J2"/>
    <mergeCell ref="K2:L2"/>
    <mergeCell ref="M2:N2"/>
    <mergeCell ref="O2:P2"/>
  </mergeCells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workbookViewId="0"/>
  </sheetViews>
  <sheetFormatPr defaultRowHeight="15" x14ac:dyDescent="0.25"/>
  <cols>
    <col min="1" max="3" width="6.7109375" customWidth="1"/>
    <col min="4" max="4" width="10.140625" customWidth="1"/>
    <col min="5" max="5" width="6.7109375" customWidth="1"/>
    <col min="7" max="18" width="3.28515625" customWidth="1"/>
    <col min="19" max="19" width="8.28515625" customWidth="1"/>
    <col min="20" max="21" width="4.7109375" customWidth="1"/>
    <col min="22" max="22" width="9.28515625" customWidth="1"/>
    <col min="23" max="24" width="6.7109375" customWidth="1"/>
    <col min="26" max="26" width="7" customWidth="1"/>
    <col min="27" max="27" width="22.5703125" customWidth="1"/>
    <col min="28" max="28" width="21.42578125" customWidth="1"/>
    <col min="29" max="29" width="6.85546875" customWidth="1"/>
    <col min="30" max="30" width="6.5703125" customWidth="1"/>
    <col min="31" max="31" width="16.5703125" customWidth="1"/>
    <col min="32" max="33" width="6.7109375" customWidth="1"/>
    <col min="34" max="34" width="6.5703125" customWidth="1"/>
    <col min="35" max="35" width="6.140625" customWidth="1"/>
    <col min="36" max="36" width="6.85546875" customWidth="1"/>
    <col min="37" max="37" width="18.7109375" customWidth="1"/>
    <col min="38" max="38" width="6.7109375" customWidth="1"/>
  </cols>
  <sheetData>
    <row r="1" spans="1:38" ht="15.75" thickBot="1" x14ac:dyDescent="0.3"/>
    <row r="2" spans="1:38" ht="30" customHeight="1" thickBot="1" x14ac:dyDescent="0.3">
      <c r="A2" s="2" t="s">
        <v>8</v>
      </c>
      <c r="B2" s="216" t="s">
        <v>67</v>
      </c>
      <c r="C2" s="217"/>
      <c r="D2" s="217"/>
      <c r="E2" s="217"/>
      <c r="F2" s="217"/>
      <c r="G2" s="213">
        <v>1</v>
      </c>
      <c r="H2" s="214"/>
      <c r="I2" s="213">
        <v>2</v>
      </c>
      <c r="J2" s="214"/>
      <c r="K2" s="213">
        <v>3</v>
      </c>
      <c r="L2" s="214"/>
      <c r="M2" s="213">
        <v>4</v>
      </c>
      <c r="N2" s="214"/>
      <c r="O2" s="215">
        <v>5</v>
      </c>
      <c r="P2" s="214"/>
      <c r="Q2" s="215">
        <v>6</v>
      </c>
      <c r="R2" s="214"/>
      <c r="S2" s="5" t="s">
        <v>0</v>
      </c>
      <c r="T2" s="207" t="s">
        <v>1</v>
      </c>
      <c r="U2" s="208"/>
      <c r="V2" s="4" t="s">
        <v>2</v>
      </c>
      <c r="W2" s="5" t="s">
        <v>3</v>
      </c>
      <c r="X2" s="1"/>
      <c r="Z2" s="41" t="str">
        <f>A2</f>
        <v>1.</v>
      </c>
      <c r="AA2" s="41" t="s">
        <v>24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38" ht="30" customHeight="1" thickBot="1" x14ac:dyDescent="0.4">
      <c r="A3" s="6">
        <v>1</v>
      </c>
      <c r="B3" s="223" t="s">
        <v>101</v>
      </c>
      <c r="C3" s="224"/>
      <c r="D3" s="224"/>
      <c r="E3" s="224" t="s">
        <v>102</v>
      </c>
      <c r="F3" s="224"/>
      <c r="G3" s="87"/>
      <c r="H3" s="7"/>
      <c r="I3" s="8">
        <f>AC9</f>
        <v>3</v>
      </c>
      <c r="J3" s="9">
        <f>AD9</f>
        <v>0</v>
      </c>
      <c r="K3" s="8">
        <f>AD11</f>
        <v>3</v>
      </c>
      <c r="L3" s="9">
        <f>AC11</f>
        <v>1</v>
      </c>
      <c r="M3" s="8">
        <f>AC14</f>
        <v>1</v>
      </c>
      <c r="N3" s="9">
        <f>AD14</f>
        <v>3</v>
      </c>
      <c r="O3" s="8">
        <f>AD18</f>
        <v>1</v>
      </c>
      <c r="P3" s="9">
        <f>AC18</f>
        <v>3</v>
      </c>
      <c r="Q3" s="16">
        <f>AC4</f>
        <v>3</v>
      </c>
      <c r="R3" s="108">
        <f>AD4</f>
        <v>0</v>
      </c>
      <c r="S3" s="106">
        <v>8</v>
      </c>
      <c r="T3" s="11">
        <f>SUM(I3,K3,M3,O3,Q3)</f>
        <v>11</v>
      </c>
      <c r="U3" s="12">
        <f>SUM(J3,L3,N3,P3,R3)</f>
        <v>7</v>
      </c>
      <c r="V3" s="91"/>
      <c r="W3" s="14">
        <v>3</v>
      </c>
      <c r="X3" s="124"/>
      <c r="Z3" s="42" t="s">
        <v>22</v>
      </c>
      <c r="AA3" s="42" t="s">
        <v>14</v>
      </c>
      <c r="AB3" s="42" t="s">
        <v>15</v>
      </c>
      <c r="AC3" s="44" t="s">
        <v>35</v>
      </c>
      <c r="AD3" s="45" t="s">
        <v>36</v>
      </c>
      <c r="AE3" s="42" t="s">
        <v>23</v>
      </c>
      <c r="AF3" s="42" t="s">
        <v>16</v>
      </c>
      <c r="AG3" s="42" t="s">
        <v>17</v>
      </c>
      <c r="AH3" s="42" t="s">
        <v>18</v>
      </c>
      <c r="AI3" s="42" t="s">
        <v>19</v>
      </c>
      <c r="AJ3" s="42" t="s">
        <v>20</v>
      </c>
      <c r="AK3" s="42" t="s">
        <v>21</v>
      </c>
      <c r="AL3" s="42" t="s">
        <v>34</v>
      </c>
    </row>
    <row r="4" spans="1:38" ht="30" customHeight="1" x14ac:dyDescent="0.35">
      <c r="A4" s="15">
        <v>2</v>
      </c>
      <c r="B4" s="225" t="s">
        <v>108</v>
      </c>
      <c r="C4" s="226"/>
      <c r="D4" s="226"/>
      <c r="E4" s="227" t="s">
        <v>104</v>
      </c>
      <c r="F4" s="228"/>
      <c r="G4" s="16">
        <f>SUM(J3)</f>
        <v>0</v>
      </c>
      <c r="H4" s="17">
        <f>SUM(I3)</f>
        <v>3</v>
      </c>
      <c r="I4" s="18"/>
      <c r="J4" s="19"/>
      <c r="K4" s="20">
        <f>AC15</f>
        <v>0</v>
      </c>
      <c r="L4" s="21">
        <f>AD15</f>
        <v>3</v>
      </c>
      <c r="M4" s="16">
        <f>AD17</f>
        <v>0</v>
      </c>
      <c r="N4" s="17">
        <f>AC17</f>
        <v>3</v>
      </c>
      <c r="O4" s="16">
        <f>AC5</f>
        <v>0</v>
      </c>
      <c r="P4" s="17">
        <f>AD5</f>
        <v>3</v>
      </c>
      <c r="Q4" s="16">
        <f>AC10</f>
        <v>2</v>
      </c>
      <c r="R4" s="109">
        <f>AD10</f>
        <v>3</v>
      </c>
      <c r="S4" s="107">
        <v>6</v>
      </c>
      <c r="T4" s="23">
        <f>SUM(G4,K4,M4,O4,Q4)</f>
        <v>2</v>
      </c>
      <c r="U4" s="24">
        <f>SUM(H4,L4,N4,P4,R4)</f>
        <v>15</v>
      </c>
      <c r="V4" s="25"/>
      <c r="W4" s="26">
        <v>6</v>
      </c>
      <c r="X4" s="126"/>
      <c r="Z4" s="39" t="s">
        <v>8</v>
      </c>
      <c r="AA4" s="46" t="str">
        <f>B3</f>
        <v>Kotál</v>
      </c>
      <c r="AB4" s="46" t="str">
        <f>B8</f>
        <v>Naske</v>
      </c>
      <c r="AC4" s="49">
        <v>3</v>
      </c>
      <c r="AD4" s="52">
        <v>0</v>
      </c>
      <c r="AE4" s="57"/>
      <c r="AF4" s="55"/>
      <c r="AG4" s="56"/>
      <c r="AH4" s="56"/>
      <c r="AI4" s="56"/>
      <c r="AJ4" s="56"/>
      <c r="AK4" s="47"/>
      <c r="AL4" s="60"/>
    </row>
    <row r="5" spans="1:38" ht="30" customHeight="1" x14ac:dyDescent="0.35">
      <c r="A5" s="15">
        <v>3</v>
      </c>
      <c r="B5" s="225" t="s">
        <v>103</v>
      </c>
      <c r="C5" s="226"/>
      <c r="D5" s="226"/>
      <c r="E5" s="226" t="s">
        <v>104</v>
      </c>
      <c r="F5" s="229"/>
      <c r="G5" s="20">
        <f>SUM(L3)</f>
        <v>1</v>
      </c>
      <c r="H5" s="21">
        <f>SUM(K3)</f>
        <v>3</v>
      </c>
      <c r="I5" s="16">
        <f>SUM(L4)</f>
        <v>3</v>
      </c>
      <c r="J5" s="17">
        <f>SUM(K4)</f>
        <v>0</v>
      </c>
      <c r="K5" s="18"/>
      <c r="L5" s="19"/>
      <c r="M5" s="16">
        <f>AC6</f>
        <v>0</v>
      </c>
      <c r="N5" s="17">
        <f>AD6</f>
        <v>3</v>
      </c>
      <c r="O5" s="16">
        <f>AD8</f>
        <v>0</v>
      </c>
      <c r="P5" s="17">
        <f>AC8</f>
        <v>3</v>
      </c>
      <c r="Q5" s="16">
        <f>AC16</f>
        <v>3</v>
      </c>
      <c r="R5" s="109">
        <f>AD16</f>
        <v>1</v>
      </c>
      <c r="S5" s="107">
        <v>7</v>
      </c>
      <c r="T5" s="27">
        <f>SUM(G5,I5,M5,O5,Q5)</f>
        <v>7</v>
      </c>
      <c r="U5" s="24">
        <f>SUM(H5,J5,N5,P5,R5)</f>
        <v>10</v>
      </c>
      <c r="V5" s="92"/>
      <c r="W5" s="26">
        <v>4</v>
      </c>
      <c r="X5" s="126"/>
      <c r="Z5" s="39" t="s">
        <v>9</v>
      </c>
      <c r="AA5" s="46" t="str">
        <f>B4</f>
        <v>Kevin</v>
      </c>
      <c r="AB5" s="46" t="str">
        <f>B7</f>
        <v>Kokeš</v>
      </c>
      <c r="AC5" s="50">
        <v>0</v>
      </c>
      <c r="AD5" s="53">
        <v>3</v>
      </c>
      <c r="AE5" s="58"/>
      <c r="AF5" s="55"/>
      <c r="AG5" s="56"/>
      <c r="AH5" s="56"/>
      <c r="AI5" s="56"/>
      <c r="AJ5" s="56"/>
      <c r="AK5" s="47"/>
      <c r="AL5" s="60"/>
    </row>
    <row r="6" spans="1:38" ht="30.75" customHeight="1" x14ac:dyDescent="0.35">
      <c r="A6" s="15">
        <v>4</v>
      </c>
      <c r="B6" s="225" t="s">
        <v>106</v>
      </c>
      <c r="C6" s="226"/>
      <c r="D6" s="226"/>
      <c r="E6" s="226" t="s">
        <v>107</v>
      </c>
      <c r="F6" s="229"/>
      <c r="G6" s="16">
        <f>SUM(N3)</f>
        <v>3</v>
      </c>
      <c r="H6" s="17">
        <f>SUM(M3)</f>
        <v>1</v>
      </c>
      <c r="I6" s="16">
        <f>SUM(N4)</f>
        <v>3</v>
      </c>
      <c r="J6" s="17">
        <f>SUM(M4)</f>
        <v>0</v>
      </c>
      <c r="K6" s="16">
        <f>SUM(N5)</f>
        <v>3</v>
      </c>
      <c r="L6" s="17">
        <f>SUM(M5)</f>
        <v>0</v>
      </c>
      <c r="M6" s="18"/>
      <c r="N6" s="19"/>
      <c r="O6" s="16">
        <f>AC12</f>
        <v>1</v>
      </c>
      <c r="P6" s="17">
        <f>AD12</f>
        <v>3</v>
      </c>
      <c r="Q6" s="16">
        <f>AD7</f>
        <v>3</v>
      </c>
      <c r="R6" s="109">
        <f>AC7</f>
        <v>0</v>
      </c>
      <c r="S6" s="107">
        <v>9</v>
      </c>
      <c r="T6" s="23">
        <f>SUM(G6,I6,K6,O6,Q6)</f>
        <v>13</v>
      </c>
      <c r="U6" s="24">
        <f>SUM(H6,J6,L6,P6,R6)</f>
        <v>4</v>
      </c>
      <c r="V6" s="25"/>
      <c r="W6" s="26">
        <v>2</v>
      </c>
      <c r="X6" s="124"/>
      <c r="Z6" s="39" t="s">
        <v>10</v>
      </c>
      <c r="AA6" s="46" t="str">
        <f>B5</f>
        <v>David</v>
      </c>
      <c r="AB6" s="46" t="str">
        <f>B6</f>
        <v>Nykl</v>
      </c>
      <c r="AC6" s="50">
        <v>0</v>
      </c>
      <c r="AD6" s="53">
        <v>3</v>
      </c>
      <c r="AE6" s="58"/>
      <c r="AF6" s="55"/>
      <c r="AG6" s="56"/>
      <c r="AH6" s="56"/>
      <c r="AI6" s="56"/>
      <c r="AJ6" s="56"/>
      <c r="AK6" s="47"/>
      <c r="AL6" s="60"/>
    </row>
    <row r="7" spans="1:38" ht="30" customHeight="1" x14ac:dyDescent="0.35">
      <c r="A7" s="15">
        <v>5</v>
      </c>
      <c r="B7" s="225" t="s">
        <v>112</v>
      </c>
      <c r="C7" s="226"/>
      <c r="D7" s="226"/>
      <c r="E7" s="226" t="s">
        <v>113</v>
      </c>
      <c r="F7" s="229"/>
      <c r="G7" s="16">
        <f>SUM(P3)</f>
        <v>3</v>
      </c>
      <c r="H7" s="17">
        <f>SUM(O3)</f>
        <v>1</v>
      </c>
      <c r="I7" s="16">
        <f>SUM(P4)</f>
        <v>3</v>
      </c>
      <c r="J7" s="17">
        <f>SUM(O4)</f>
        <v>0</v>
      </c>
      <c r="K7" s="16">
        <f>SUM(P5)</f>
        <v>3</v>
      </c>
      <c r="L7" s="17">
        <f>SUM(O5)</f>
        <v>0</v>
      </c>
      <c r="M7" s="16">
        <f>SUM(P6)</f>
        <v>3</v>
      </c>
      <c r="N7" s="17">
        <f>SUM(O6)</f>
        <v>1</v>
      </c>
      <c r="O7" s="18"/>
      <c r="P7" s="19"/>
      <c r="Q7" s="16">
        <f>AD13</f>
        <v>3</v>
      </c>
      <c r="R7" s="109">
        <f>AC13</f>
        <v>1</v>
      </c>
      <c r="S7" s="107">
        <v>10</v>
      </c>
      <c r="T7" s="23">
        <f>SUM(G7,I7,K7,M7,Q7)</f>
        <v>15</v>
      </c>
      <c r="U7" s="24">
        <f>SUM(H7,J7,L7,N7,R7)</f>
        <v>3</v>
      </c>
      <c r="V7" s="92"/>
      <c r="W7" s="26">
        <v>1</v>
      </c>
      <c r="X7" s="124"/>
      <c r="Z7" s="39" t="s">
        <v>11</v>
      </c>
      <c r="AA7" s="46" t="str">
        <f>B8</f>
        <v>Naske</v>
      </c>
      <c r="AB7" s="46" t="str">
        <f>B6</f>
        <v>Nykl</v>
      </c>
      <c r="AC7" s="50">
        <v>0</v>
      </c>
      <c r="AD7" s="53">
        <v>3</v>
      </c>
      <c r="AE7" s="58"/>
      <c r="AF7" s="55"/>
      <c r="AG7" s="56"/>
      <c r="AH7" s="56"/>
      <c r="AI7" s="56"/>
      <c r="AJ7" s="56"/>
      <c r="AK7" s="47"/>
      <c r="AL7" s="60"/>
    </row>
    <row r="8" spans="1:38" ht="30" customHeight="1" thickBot="1" x14ac:dyDescent="0.4">
      <c r="A8" s="94">
        <v>6</v>
      </c>
      <c r="B8" s="230" t="s">
        <v>105</v>
      </c>
      <c r="C8" s="231"/>
      <c r="D8" s="231"/>
      <c r="E8" s="231" t="s">
        <v>104</v>
      </c>
      <c r="F8" s="232"/>
      <c r="G8" s="95">
        <f>SUM(R3)</f>
        <v>0</v>
      </c>
      <c r="H8" s="96">
        <f>SUM(Q3)</f>
        <v>3</v>
      </c>
      <c r="I8" s="95">
        <f>SUM(R4)</f>
        <v>3</v>
      </c>
      <c r="J8" s="96">
        <f>SUM(Q4)</f>
        <v>2</v>
      </c>
      <c r="K8" s="95">
        <f>SUM(R5)</f>
        <v>1</v>
      </c>
      <c r="L8" s="96">
        <f>SUM(Q5)</f>
        <v>3</v>
      </c>
      <c r="M8" s="95">
        <f>SUM(R6)</f>
        <v>0</v>
      </c>
      <c r="N8" s="96">
        <f>SUM(Q6)</f>
        <v>3</v>
      </c>
      <c r="O8" s="95">
        <f>SUM(R7)</f>
        <v>1</v>
      </c>
      <c r="P8" s="96">
        <f>SUM(Q7)</f>
        <v>3</v>
      </c>
      <c r="Q8" s="98"/>
      <c r="R8" s="110"/>
      <c r="S8" s="97">
        <v>6</v>
      </c>
      <c r="T8" s="99">
        <f>SUM(G8,I8,K8,M8,O8)</f>
        <v>5</v>
      </c>
      <c r="U8" s="100">
        <f>SUM(H8,J8,L8,N8,P8)</f>
        <v>14</v>
      </c>
      <c r="V8" s="101"/>
      <c r="W8" s="102">
        <v>5</v>
      </c>
      <c r="X8" s="124"/>
      <c r="Z8" s="39" t="s">
        <v>12</v>
      </c>
      <c r="AA8" s="48" t="str">
        <f>B7</f>
        <v>Kokeš</v>
      </c>
      <c r="AB8" s="46" t="str">
        <f>B5</f>
        <v>David</v>
      </c>
      <c r="AC8" s="50">
        <v>3</v>
      </c>
      <c r="AD8" s="53">
        <v>0</v>
      </c>
      <c r="AE8" s="58"/>
      <c r="AF8" s="55"/>
      <c r="AG8" s="56"/>
      <c r="AH8" s="56"/>
      <c r="AI8" s="56"/>
      <c r="AJ8" s="56"/>
      <c r="AK8" s="47"/>
      <c r="AL8" s="60"/>
    </row>
    <row r="9" spans="1:38" ht="30" customHeight="1" x14ac:dyDescent="0.25">
      <c r="A9" s="1"/>
      <c r="B9" s="38"/>
      <c r="T9" s="1"/>
      <c r="U9" s="1"/>
      <c r="V9" s="1"/>
      <c r="W9" s="1"/>
      <c r="X9" s="1"/>
      <c r="Z9" s="39" t="s">
        <v>13</v>
      </c>
      <c r="AA9" s="48" t="str">
        <f>B3</f>
        <v>Kotál</v>
      </c>
      <c r="AB9" s="46" t="str">
        <f>B4</f>
        <v>Kevin</v>
      </c>
      <c r="AC9" s="50">
        <v>3</v>
      </c>
      <c r="AD9" s="53">
        <v>0</v>
      </c>
      <c r="AE9" s="58"/>
      <c r="AF9" s="55"/>
      <c r="AG9" s="56"/>
      <c r="AH9" s="56"/>
      <c r="AI9" s="56"/>
      <c r="AJ9" s="56"/>
      <c r="AK9" s="47"/>
      <c r="AL9" s="60"/>
    </row>
    <row r="10" spans="1:38" ht="30" customHeight="1" x14ac:dyDescent="0.35">
      <c r="A10" s="1"/>
      <c r="B10" s="38"/>
      <c r="C10" s="43" t="s">
        <v>48</v>
      </c>
      <c r="D10" s="43"/>
      <c r="E10" s="43" t="s">
        <v>49</v>
      </c>
      <c r="F10" s="43"/>
      <c r="G10" s="203" t="s">
        <v>50</v>
      </c>
      <c r="H10" s="203"/>
      <c r="I10" s="1"/>
      <c r="J10" s="1"/>
      <c r="K10" s="203" t="s">
        <v>51</v>
      </c>
      <c r="L10" s="203"/>
      <c r="M10" s="1"/>
      <c r="N10" s="1"/>
      <c r="O10" s="203" t="s">
        <v>52</v>
      </c>
      <c r="P10" s="203"/>
      <c r="S10" s="124"/>
      <c r="T10" s="1"/>
      <c r="U10" s="1"/>
      <c r="V10" s="1"/>
      <c r="W10" s="1"/>
      <c r="X10" s="124"/>
      <c r="Z10" s="39" t="s">
        <v>25</v>
      </c>
      <c r="AA10" s="46" t="str">
        <f>B4</f>
        <v>Kevin</v>
      </c>
      <c r="AB10" s="46" t="str">
        <f>B8</f>
        <v>Naske</v>
      </c>
      <c r="AC10" s="71">
        <v>2</v>
      </c>
      <c r="AD10" s="72">
        <v>3</v>
      </c>
      <c r="AE10" s="73"/>
      <c r="AF10" s="55"/>
      <c r="AG10" s="56"/>
      <c r="AH10" s="56"/>
      <c r="AI10" s="56"/>
      <c r="AJ10" s="56"/>
      <c r="AK10" s="47"/>
      <c r="AL10" s="60"/>
    </row>
    <row r="11" spans="1:38" ht="30.75" customHeight="1" x14ac:dyDescent="0.35">
      <c r="C11" s="43" t="s">
        <v>40</v>
      </c>
      <c r="D11" s="43"/>
      <c r="E11" s="43" t="s">
        <v>41</v>
      </c>
      <c r="F11" s="43"/>
      <c r="G11" s="203" t="s">
        <v>7</v>
      </c>
      <c r="H11" s="203"/>
      <c r="I11" s="1"/>
      <c r="J11" s="1"/>
      <c r="K11" s="203" t="s">
        <v>4</v>
      </c>
      <c r="L11" s="203"/>
      <c r="M11" s="1"/>
      <c r="N11" s="1"/>
      <c r="O11" s="203" t="s">
        <v>42</v>
      </c>
      <c r="P11" s="203"/>
      <c r="Q11" s="203"/>
      <c r="R11" s="203"/>
      <c r="S11" s="126"/>
      <c r="X11" s="126"/>
      <c r="Z11" s="39" t="s">
        <v>26</v>
      </c>
      <c r="AA11" s="46" t="str">
        <f>B5</f>
        <v>David</v>
      </c>
      <c r="AB11" s="46" t="str">
        <f>B3</f>
        <v>Kotál</v>
      </c>
      <c r="AC11" s="50">
        <v>1</v>
      </c>
      <c r="AD11" s="53">
        <v>3</v>
      </c>
      <c r="AE11" s="58"/>
      <c r="AF11" s="55"/>
      <c r="AG11" s="56"/>
      <c r="AH11" s="56"/>
      <c r="AI11" s="56"/>
      <c r="AJ11" s="56"/>
      <c r="AK11" s="47"/>
      <c r="AL11" s="60"/>
    </row>
    <row r="12" spans="1:38" ht="29.25" customHeight="1" x14ac:dyDescent="0.35">
      <c r="A12" s="64"/>
      <c r="B12" s="93"/>
      <c r="C12" s="43" t="s">
        <v>43</v>
      </c>
      <c r="D12" s="43"/>
      <c r="E12" s="43" t="s">
        <v>6</v>
      </c>
      <c r="F12" s="43"/>
      <c r="G12" s="203" t="s">
        <v>44</v>
      </c>
      <c r="H12" s="203"/>
      <c r="I12" s="1"/>
      <c r="J12" s="1"/>
      <c r="K12" s="203" t="s">
        <v>5</v>
      </c>
      <c r="L12" s="203"/>
      <c r="M12" s="1"/>
      <c r="N12" s="1"/>
      <c r="O12" s="203" t="s">
        <v>45</v>
      </c>
      <c r="P12" s="203"/>
      <c r="Q12" s="203"/>
      <c r="R12" s="203"/>
      <c r="S12" s="126"/>
      <c r="T12" s="218"/>
      <c r="U12" s="218"/>
      <c r="V12" s="65"/>
      <c r="W12" s="1"/>
      <c r="X12" s="126"/>
      <c r="Z12" s="39" t="s">
        <v>27</v>
      </c>
      <c r="AA12" s="48" t="str">
        <f>B6</f>
        <v>Nykl</v>
      </c>
      <c r="AB12" s="46" t="str">
        <f>B7</f>
        <v>Kokeš</v>
      </c>
      <c r="AC12" s="50">
        <v>1</v>
      </c>
      <c r="AD12" s="53">
        <v>3</v>
      </c>
      <c r="AE12" s="58"/>
      <c r="AF12" s="55"/>
      <c r="AG12" s="56"/>
      <c r="AH12" s="56"/>
      <c r="AI12" s="56"/>
      <c r="AJ12" s="56"/>
      <c r="AK12" s="47"/>
      <c r="AL12" s="60"/>
    </row>
    <row r="13" spans="1:38" ht="29.25" customHeight="1" x14ac:dyDescent="0.35">
      <c r="A13" s="66"/>
      <c r="B13" s="219"/>
      <c r="C13" s="219"/>
      <c r="D13" s="219"/>
      <c r="E13" s="219"/>
      <c r="F13" s="219"/>
      <c r="G13" s="64"/>
      <c r="H13" s="64"/>
      <c r="I13" s="67"/>
      <c r="J13" s="68"/>
      <c r="K13" s="67"/>
      <c r="L13" s="68"/>
      <c r="M13" s="67"/>
      <c r="N13" s="68"/>
      <c r="O13" s="67"/>
      <c r="P13" s="68"/>
      <c r="Q13" s="67"/>
      <c r="R13" s="68"/>
      <c r="S13" s="124"/>
      <c r="T13" s="69"/>
      <c r="U13" s="70"/>
      <c r="V13" s="64"/>
      <c r="W13" s="66"/>
      <c r="X13" s="124"/>
      <c r="Z13" s="39" t="s">
        <v>28</v>
      </c>
      <c r="AA13" s="48" t="str">
        <f>B8</f>
        <v>Naske</v>
      </c>
      <c r="AB13" s="46" t="str">
        <f>B7</f>
        <v>Kokeš</v>
      </c>
      <c r="AC13" s="50">
        <v>1</v>
      </c>
      <c r="AD13" s="53">
        <v>3</v>
      </c>
      <c r="AE13" s="58"/>
      <c r="AF13" s="55"/>
      <c r="AG13" s="56"/>
      <c r="AH13" s="56"/>
      <c r="AI13" s="56"/>
      <c r="AJ13" s="56"/>
      <c r="AK13" s="47"/>
      <c r="AL13" s="60"/>
    </row>
    <row r="14" spans="1:38" ht="30" customHeight="1" x14ac:dyDescent="0.35">
      <c r="A14" s="1"/>
      <c r="B14" s="38"/>
      <c r="S14" s="124"/>
      <c r="T14" s="1"/>
      <c r="U14" s="1"/>
      <c r="V14" s="1"/>
      <c r="W14" s="1"/>
      <c r="X14" s="124"/>
      <c r="Z14" s="39" t="s">
        <v>29</v>
      </c>
      <c r="AA14" s="48" t="str">
        <f>B3</f>
        <v>Kotál</v>
      </c>
      <c r="AB14" s="46" t="str">
        <f>B6</f>
        <v>Nykl</v>
      </c>
      <c r="AC14" s="71">
        <v>1</v>
      </c>
      <c r="AD14" s="72">
        <v>3</v>
      </c>
      <c r="AE14" s="73"/>
      <c r="AF14" s="55"/>
      <c r="AG14" s="56"/>
      <c r="AH14" s="56"/>
      <c r="AI14" s="56"/>
      <c r="AJ14" s="56"/>
      <c r="AK14" s="47"/>
      <c r="AL14" s="60"/>
    </row>
    <row r="15" spans="1:38" ht="30" customHeight="1" x14ac:dyDescent="0.35">
      <c r="A15" s="1"/>
      <c r="B15" s="38"/>
      <c r="S15" s="124"/>
      <c r="T15" s="1"/>
      <c r="U15" s="1"/>
      <c r="V15" s="1"/>
      <c r="W15" s="1"/>
      <c r="X15" s="124"/>
      <c r="Z15" s="39" t="s">
        <v>30</v>
      </c>
      <c r="AA15" s="46" t="str">
        <f>B4</f>
        <v>Kevin</v>
      </c>
      <c r="AB15" s="46" t="str">
        <f>B5</f>
        <v>David</v>
      </c>
      <c r="AC15" s="71">
        <v>0</v>
      </c>
      <c r="AD15" s="72">
        <v>3</v>
      </c>
      <c r="AE15" s="73"/>
      <c r="AF15" s="55"/>
      <c r="AG15" s="56"/>
      <c r="AH15" s="56"/>
      <c r="AI15" s="56"/>
      <c r="AJ15" s="56"/>
      <c r="AK15" s="47"/>
      <c r="AL15" s="60"/>
    </row>
    <row r="16" spans="1:38" ht="30.75" customHeight="1" x14ac:dyDescent="0.25">
      <c r="C16" s="43"/>
      <c r="D16" s="43"/>
      <c r="E16" s="43"/>
      <c r="F16" s="43"/>
      <c r="G16" s="203"/>
      <c r="H16" s="203"/>
      <c r="I16" s="1"/>
      <c r="J16" s="1"/>
      <c r="K16" s="203"/>
      <c r="L16" s="203"/>
      <c r="M16" s="1"/>
      <c r="N16" s="1"/>
      <c r="O16" s="203"/>
      <c r="P16" s="203"/>
      <c r="Q16" s="203"/>
      <c r="R16" s="203"/>
      <c r="S16" s="123"/>
      <c r="Z16" s="39" t="s">
        <v>31</v>
      </c>
      <c r="AA16" s="46" t="str">
        <f>B5</f>
        <v>David</v>
      </c>
      <c r="AB16" s="46" t="str">
        <f>B8</f>
        <v>Naske</v>
      </c>
      <c r="AC16" s="50">
        <v>3</v>
      </c>
      <c r="AD16" s="53">
        <v>1</v>
      </c>
      <c r="AE16" s="58"/>
      <c r="AF16" s="55"/>
      <c r="AG16" s="56"/>
      <c r="AH16" s="56"/>
      <c r="AI16" s="56"/>
      <c r="AJ16" s="56"/>
      <c r="AK16" s="47"/>
      <c r="AL16" s="60"/>
    </row>
    <row r="17" spans="1:38" ht="29.25" customHeight="1" x14ac:dyDescent="0.25">
      <c r="A17" s="64"/>
      <c r="B17" s="93"/>
      <c r="C17" s="43"/>
      <c r="D17" s="43"/>
      <c r="E17" s="43"/>
      <c r="F17" s="43"/>
      <c r="G17" s="203"/>
      <c r="H17" s="203"/>
      <c r="I17" s="1"/>
      <c r="J17" s="1"/>
      <c r="K17" s="203"/>
      <c r="L17" s="203"/>
      <c r="M17" s="1"/>
      <c r="N17" s="1"/>
      <c r="O17" s="203"/>
      <c r="P17" s="203"/>
      <c r="Q17" s="203"/>
      <c r="R17" s="203"/>
      <c r="S17" s="43"/>
      <c r="T17" s="218"/>
      <c r="U17" s="218"/>
      <c r="V17" s="65"/>
      <c r="W17" s="1"/>
      <c r="X17" s="1"/>
      <c r="Z17" s="39" t="s">
        <v>32</v>
      </c>
      <c r="AA17" s="48" t="str">
        <f>B6</f>
        <v>Nykl</v>
      </c>
      <c r="AB17" s="46" t="str">
        <f>B4</f>
        <v>Kevin</v>
      </c>
      <c r="AC17" s="50">
        <v>3</v>
      </c>
      <c r="AD17" s="53">
        <v>0</v>
      </c>
      <c r="AE17" s="58"/>
      <c r="AF17" s="55"/>
      <c r="AG17" s="56"/>
      <c r="AH17" s="56"/>
      <c r="AI17" s="56"/>
      <c r="AJ17" s="56"/>
      <c r="AK17" s="47"/>
      <c r="AL17" s="60"/>
    </row>
    <row r="18" spans="1:38" ht="29.25" customHeight="1" thickBot="1" x14ac:dyDescent="0.4">
      <c r="A18" s="66"/>
      <c r="B18" s="219"/>
      <c r="C18" s="219"/>
      <c r="D18" s="219"/>
      <c r="E18" s="219"/>
      <c r="F18" s="219"/>
      <c r="G18" s="64"/>
      <c r="H18" s="64"/>
      <c r="I18" s="67"/>
      <c r="J18" s="68"/>
      <c r="K18" s="67"/>
      <c r="L18" s="68"/>
      <c r="M18" s="67"/>
      <c r="N18" s="68"/>
      <c r="O18" s="67"/>
      <c r="P18" s="68"/>
      <c r="Q18" s="67"/>
      <c r="R18" s="68"/>
      <c r="S18" s="68"/>
      <c r="T18" s="69"/>
      <c r="U18" s="70"/>
      <c r="V18" s="64"/>
      <c r="W18" s="66"/>
      <c r="X18" s="66"/>
      <c r="Z18" s="39" t="s">
        <v>33</v>
      </c>
      <c r="AA18" s="48" t="str">
        <f>B7</f>
        <v>Kokeš</v>
      </c>
      <c r="AB18" s="46" t="str">
        <f>B3</f>
        <v>Kotál</v>
      </c>
      <c r="AC18" s="51">
        <v>3</v>
      </c>
      <c r="AD18" s="54">
        <v>1</v>
      </c>
      <c r="AE18" s="59"/>
      <c r="AF18" s="55"/>
      <c r="AG18" s="56"/>
      <c r="AH18" s="56"/>
      <c r="AI18" s="56"/>
      <c r="AJ18" s="56"/>
      <c r="AK18" s="47"/>
      <c r="AL18" s="60"/>
    </row>
    <row r="19" spans="1:38" ht="15.75" x14ac:dyDescent="0.25">
      <c r="A19" s="1"/>
      <c r="B19" s="38"/>
      <c r="C19" s="43"/>
      <c r="D19" s="43"/>
      <c r="E19" s="43"/>
      <c r="F19" s="43"/>
      <c r="G19" s="203"/>
      <c r="H19" s="203"/>
      <c r="I19" s="1"/>
      <c r="J19" s="1"/>
      <c r="K19" s="203"/>
      <c r="L19" s="203"/>
      <c r="M19" s="1"/>
      <c r="N19" s="1"/>
      <c r="O19" s="203"/>
      <c r="P19" s="203"/>
      <c r="Q19" s="203"/>
      <c r="R19" s="203"/>
      <c r="S19" s="43"/>
      <c r="T19" s="1"/>
      <c r="U19" s="1"/>
      <c r="V19" s="1"/>
      <c r="W19" s="1"/>
      <c r="X19" s="1"/>
    </row>
    <row r="20" spans="1:38" ht="15.75" x14ac:dyDescent="0.25">
      <c r="A20" s="1"/>
      <c r="B20" s="38"/>
      <c r="C20" s="43"/>
      <c r="D20" s="43"/>
      <c r="E20" s="43"/>
      <c r="F20" s="43"/>
      <c r="G20" s="203"/>
      <c r="H20" s="203"/>
      <c r="I20" s="1"/>
      <c r="J20" s="1"/>
      <c r="K20" s="203"/>
      <c r="L20" s="203"/>
      <c r="M20" s="1"/>
      <c r="N20" s="1"/>
      <c r="O20" s="203"/>
      <c r="P20" s="203"/>
      <c r="Q20" s="203"/>
      <c r="R20" s="203"/>
      <c r="S20" s="43"/>
      <c r="T20" s="1"/>
      <c r="U20" s="1"/>
      <c r="V20" s="1"/>
      <c r="W20" s="1"/>
      <c r="X20" s="1"/>
    </row>
  </sheetData>
  <mergeCells count="53">
    <mergeCell ref="G20:H20"/>
    <mergeCell ref="K20:L20"/>
    <mergeCell ref="O20:P20"/>
    <mergeCell ref="Q20:R20"/>
    <mergeCell ref="K17:L17"/>
    <mergeCell ref="O17:P17"/>
    <mergeCell ref="Q17:R17"/>
    <mergeCell ref="T17:U17"/>
    <mergeCell ref="G19:H19"/>
    <mergeCell ref="K19:L19"/>
    <mergeCell ref="O19:P19"/>
    <mergeCell ref="Q19:R19"/>
    <mergeCell ref="B18:D18"/>
    <mergeCell ref="E18:F18"/>
    <mergeCell ref="B13:D13"/>
    <mergeCell ref="E13:F13"/>
    <mergeCell ref="G16:H16"/>
    <mergeCell ref="G17:H17"/>
    <mergeCell ref="K16:L16"/>
    <mergeCell ref="O16:P16"/>
    <mergeCell ref="Q16:R16"/>
    <mergeCell ref="Q11:R11"/>
    <mergeCell ref="G12:H12"/>
    <mergeCell ref="K12:L12"/>
    <mergeCell ref="O12:P12"/>
    <mergeCell ref="Q12:R12"/>
    <mergeCell ref="T12:U12"/>
    <mergeCell ref="B8:D8"/>
    <mergeCell ref="E8:F8"/>
    <mergeCell ref="G10:H10"/>
    <mergeCell ref="K10:L10"/>
    <mergeCell ref="O10:P10"/>
    <mergeCell ref="G11:H11"/>
    <mergeCell ref="K11:L11"/>
    <mergeCell ref="O11:P11"/>
    <mergeCell ref="B5:D5"/>
    <mergeCell ref="E5:F5"/>
    <mergeCell ref="B6:D6"/>
    <mergeCell ref="E6:F6"/>
    <mergeCell ref="B7:D7"/>
    <mergeCell ref="E7:F7"/>
    <mergeCell ref="Q2:R2"/>
    <mergeCell ref="T2:U2"/>
    <mergeCell ref="B3:D3"/>
    <mergeCell ref="E3:F3"/>
    <mergeCell ref="B4:D4"/>
    <mergeCell ref="E4:F4"/>
    <mergeCell ref="B2:F2"/>
    <mergeCell ref="G2:H2"/>
    <mergeCell ref="I2:J2"/>
    <mergeCell ref="K2:L2"/>
    <mergeCell ref="M2:N2"/>
    <mergeCell ref="O2:P2"/>
  </mergeCells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workbookViewId="0"/>
  </sheetViews>
  <sheetFormatPr defaultRowHeight="15" x14ac:dyDescent="0.25"/>
  <cols>
    <col min="1" max="3" width="6.7109375" customWidth="1"/>
    <col min="4" max="4" width="7.7109375" customWidth="1"/>
    <col min="5" max="5" width="6.7109375" customWidth="1"/>
    <col min="6" max="6" width="11.28515625" customWidth="1"/>
    <col min="7" max="18" width="3.28515625" customWidth="1"/>
    <col min="19" max="19" width="8.28515625" customWidth="1"/>
    <col min="20" max="21" width="4.7109375" customWidth="1"/>
    <col min="22" max="22" width="9.28515625" customWidth="1"/>
    <col min="23" max="24" width="6.7109375" customWidth="1"/>
    <col min="26" max="26" width="7" customWidth="1"/>
    <col min="27" max="27" width="18.7109375" customWidth="1"/>
    <col min="28" max="28" width="19" customWidth="1"/>
    <col min="29" max="29" width="6.85546875" customWidth="1"/>
    <col min="30" max="30" width="6.5703125" customWidth="1"/>
    <col min="31" max="31" width="16.5703125" customWidth="1"/>
    <col min="32" max="33" width="6.7109375" customWidth="1"/>
    <col min="34" max="34" width="6.5703125" customWidth="1"/>
    <col min="35" max="35" width="6.140625" customWidth="1"/>
    <col min="36" max="36" width="6.85546875" customWidth="1"/>
    <col min="37" max="37" width="18.7109375" customWidth="1"/>
    <col min="38" max="38" width="6.7109375" customWidth="1"/>
  </cols>
  <sheetData>
    <row r="1" spans="1:38" ht="15.75" thickBot="1" x14ac:dyDescent="0.3"/>
    <row r="2" spans="1:38" ht="30" customHeight="1" thickBot="1" x14ac:dyDescent="0.3">
      <c r="A2" s="2" t="s">
        <v>9</v>
      </c>
      <c r="B2" s="216" t="s">
        <v>66</v>
      </c>
      <c r="C2" s="217"/>
      <c r="D2" s="217"/>
      <c r="E2" s="217"/>
      <c r="F2" s="217"/>
      <c r="G2" s="213">
        <v>1</v>
      </c>
      <c r="H2" s="214"/>
      <c r="I2" s="213">
        <v>2</v>
      </c>
      <c r="J2" s="214"/>
      <c r="K2" s="213">
        <v>3</v>
      </c>
      <c r="L2" s="214"/>
      <c r="M2" s="213">
        <v>4</v>
      </c>
      <c r="N2" s="214"/>
      <c r="O2" s="215">
        <v>5</v>
      </c>
      <c r="P2" s="214"/>
      <c r="Q2" s="215">
        <v>6</v>
      </c>
      <c r="R2" s="214"/>
      <c r="S2" s="5" t="s">
        <v>0</v>
      </c>
      <c r="T2" s="207" t="s">
        <v>1</v>
      </c>
      <c r="U2" s="208"/>
      <c r="V2" s="4" t="s">
        <v>2</v>
      </c>
      <c r="W2" s="5" t="s">
        <v>3</v>
      </c>
      <c r="X2" s="1"/>
      <c r="Z2" s="41" t="str">
        <f>A2</f>
        <v>2.</v>
      </c>
      <c r="AA2" s="41" t="s">
        <v>24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38" ht="30" customHeight="1" thickBot="1" x14ac:dyDescent="0.4">
      <c r="A3" s="6">
        <v>1</v>
      </c>
      <c r="B3" s="223" t="s">
        <v>110</v>
      </c>
      <c r="C3" s="224"/>
      <c r="D3" s="224"/>
      <c r="E3" s="224" t="s">
        <v>111</v>
      </c>
      <c r="F3" s="224"/>
      <c r="G3" s="87"/>
      <c r="H3" s="7"/>
      <c r="I3" s="8">
        <f>AC9</f>
        <v>3</v>
      </c>
      <c r="J3" s="9">
        <f>AD9</f>
        <v>1</v>
      </c>
      <c r="K3" s="8">
        <f>AD11</f>
        <v>3</v>
      </c>
      <c r="L3" s="9">
        <f>AC11</f>
        <v>0</v>
      </c>
      <c r="M3" s="8">
        <f>AC14</f>
        <v>3</v>
      </c>
      <c r="N3" s="9">
        <f>AD14</f>
        <v>1</v>
      </c>
      <c r="O3" s="8">
        <f>AD18</f>
        <v>0</v>
      </c>
      <c r="P3" s="9">
        <f>AC18</f>
        <v>3</v>
      </c>
      <c r="Q3" s="16">
        <f>AC4</f>
        <v>3</v>
      </c>
      <c r="R3" s="108">
        <f>AD4</f>
        <v>0</v>
      </c>
      <c r="S3" s="106">
        <v>9</v>
      </c>
      <c r="T3" s="11">
        <f>SUM(I3,K3,M3,O3,Q3)</f>
        <v>12</v>
      </c>
      <c r="U3" s="12">
        <f>SUM(J3,L3,N3,P3,R3)</f>
        <v>5</v>
      </c>
      <c r="V3" s="91"/>
      <c r="W3" s="14">
        <v>8</v>
      </c>
      <c r="X3" s="127"/>
      <c r="Z3" s="42" t="s">
        <v>22</v>
      </c>
      <c r="AA3" s="42" t="s">
        <v>14</v>
      </c>
      <c r="AB3" s="42" t="s">
        <v>15</v>
      </c>
      <c r="AC3" s="44" t="s">
        <v>35</v>
      </c>
      <c r="AD3" s="45" t="s">
        <v>36</v>
      </c>
      <c r="AE3" s="42" t="s">
        <v>23</v>
      </c>
      <c r="AF3" s="42" t="s">
        <v>16</v>
      </c>
      <c r="AG3" s="42" t="s">
        <v>17</v>
      </c>
      <c r="AH3" s="42" t="s">
        <v>18</v>
      </c>
      <c r="AI3" s="42" t="s">
        <v>19</v>
      </c>
      <c r="AJ3" s="42" t="s">
        <v>20</v>
      </c>
      <c r="AK3" s="42" t="s">
        <v>21</v>
      </c>
      <c r="AL3" s="42" t="s">
        <v>34</v>
      </c>
    </row>
    <row r="4" spans="1:38" ht="30" customHeight="1" x14ac:dyDescent="0.35">
      <c r="A4" s="15">
        <v>2</v>
      </c>
      <c r="B4" s="225" t="s">
        <v>119</v>
      </c>
      <c r="C4" s="226"/>
      <c r="D4" s="226"/>
      <c r="E4" s="227" t="s">
        <v>120</v>
      </c>
      <c r="F4" s="228"/>
      <c r="G4" s="16">
        <f>SUM(J3)</f>
        <v>1</v>
      </c>
      <c r="H4" s="17">
        <f>SUM(I3)</f>
        <v>3</v>
      </c>
      <c r="I4" s="18"/>
      <c r="J4" s="19"/>
      <c r="K4" s="20">
        <f>AC15</f>
        <v>3</v>
      </c>
      <c r="L4" s="21">
        <f>AD15</f>
        <v>0</v>
      </c>
      <c r="M4" s="16">
        <f>AD17</f>
        <v>1</v>
      </c>
      <c r="N4" s="17">
        <f>AC17</f>
        <v>3</v>
      </c>
      <c r="O4" s="16">
        <f>AC5</f>
        <v>2</v>
      </c>
      <c r="P4" s="17">
        <f>AD5</f>
        <v>3</v>
      </c>
      <c r="Q4" s="16">
        <f>AC10</f>
        <v>3</v>
      </c>
      <c r="R4" s="109">
        <f>AD10</f>
        <v>0</v>
      </c>
      <c r="S4" s="107">
        <v>7</v>
      </c>
      <c r="T4" s="23">
        <f>SUM(G4,K4,M4,O4,Q4)</f>
        <v>10</v>
      </c>
      <c r="U4" s="24">
        <f>SUM(H4,L4,N4,P4,R4)</f>
        <v>9</v>
      </c>
      <c r="V4" s="25"/>
      <c r="W4" s="26">
        <v>10</v>
      </c>
      <c r="X4" s="125"/>
      <c r="Z4" s="39" t="s">
        <v>8</v>
      </c>
      <c r="AA4" s="46" t="str">
        <f>B3</f>
        <v>Čácha</v>
      </c>
      <c r="AB4" s="46" t="str">
        <f>B8</f>
        <v>Tonhauser</v>
      </c>
      <c r="AC4" s="49">
        <v>3</v>
      </c>
      <c r="AD4" s="52">
        <v>0</v>
      </c>
      <c r="AE4" s="57"/>
      <c r="AF4" s="55"/>
      <c r="AG4" s="56"/>
      <c r="AH4" s="56"/>
      <c r="AI4" s="56"/>
      <c r="AJ4" s="56"/>
      <c r="AK4" s="47"/>
      <c r="AL4" s="60"/>
    </row>
    <row r="5" spans="1:38" ht="30" customHeight="1" x14ac:dyDescent="0.35">
      <c r="A5" s="15">
        <v>3</v>
      </c>
      <c r="B5" s="233" t="s">
        <v>115</v>
      </c>
      <c r="C5" s="234"/>
      <c r="D5" s="234"/>
      <c r="E5" s="234" t="s">
        <v>116</v>
      </c>
      <c r="F5" s="235"/>
      <c r="G5" s="140">
        <f>SUM(L3)</f>
        <v>0</v>
      </c>
      <c r="H5" s="141">
        <f>SUM(K3)</f>
        <v>3</v>
      </c>
      <c r="I5" s="142">
        <f>SUM(L4)</f>
        <v>0</v>
      </c>
      <c r="J5" s="143">
        <f>SUM(K4)</f>
        <v>3</v>
      </c>
      <c r="K5" s="144"/>
      <c r="L5" s="145"/>
      <c r="M5" s="142">
        <f>AC6</f>
        <v>0</v>
      </c>
      <c r="N5" s="143">
        <f>AD6</f>
        <v>3</v>
      </c>
      <c r="O5" s="142">
        <f>AD8</f>
        <v>0</v>
      </c>
      <c r="P5" s="143">
        <f>AC8</f>
        <v>3</v>
      </c>
      <c r="Q5" s="142">
        <f>AC16</f>
        <v>0</v>
      </c>
      <c r="R5" s="146">
        <f>AD16</f>
        <v>3</v>
      </c>
      <c r="S5" s="147">
        <v>5</v>
      </c>
      <c r="T5" s="148">
        <f>SUM(G5,I5,M5,O5,Q5)</f>
        <v>0</v>
      </c>
      <c r="U5" s="149">
        <f>SUM(H5,J5,N5,P5,R5)</f>
        <v>15</v>
      </c>
      <c r="V5" s="150"/>
      <c r="W5" s="151">
        <v>12</v>
      </c>
      <c r="X5" s="127"/>
      <c r="Z5" s="39" t="s">
        <v>9</v>
      </c>
      <c r="AA5" s="46" t="str">
        <f>B4</f>
        <v>Ježek</v>
      </c>
      <c r="AB5" s="46" t="str">
        <f>B7</f>
        <v>Novotný</v>
      </c>
      <c r="AC5" s="50">
        <v>2</v>
      </c>
      <c r="AD5" s="53">
        <v>3</v>
      </c>
      <c r="AE5" s="58"/>
      <c r="AF5" s="55"/>
      <c r="AG5" s="56"/>
      <c r="AH5" s="56"/>
      <c r="AI5" s="56"/>
      <c r="AJ5" s="56"/>
      <c r="AK5" s="47"/>
      <c r="AL5" s="60"/>
    </row>
    <row r="6" spans="1:38" ht="30.75" customHeight="1" x14ac:dyDescent="0.35">
      <c r="A6" s="15">
        <v>4</v>
      </c>
      <c r="B6" s="225" t="s">
        <v>109</v>
      </c>
      <c r="C6" s="226"/>
      <c r="D6" s="226"/>
      <c r="E6" s="226" t="s">
        <v>104</v>
      </c>
      <c r="F6" s="229"/>
      <c r="G6" s="16">
        <f>SUM(N3)</f>
        <v>1</v>
      </c>
      <c r="H6" s="17">
        <f>SUM(M3)</f>
        <v>3</v>
      </c>
      <c r="I6" s="16">
        <f>SUM(N4)</f>
        <v>3</v>
      </c>
      <c r="J6" s="17">
        <f>SUM(M4)</f>
        <v>1</v>
      </c>
      <c r="K6" s="16">
        <f>SUM(N5)</f>
        <v>3</v>
      </c>
      <c r="L6" s="17">
        <f>SUM(M5)</f>
        <v>0</v>
      </c>
      <c r="M6" s="18"/>
      <c r="N6" s="19"/>
      <c r="O6" s="16">
        <f>AC12</f>
        <v>1</v>
      </c>
      <c r="P6" s="17">
        <f>AD12</f>
        <v>3</v>
      </c>
      <c r="Q6" s="16">
        <f>AD7</f>
        <v>3</v>
      </c>
      <c r="R6" s="109">
        <f>AC7</f>
        <v>2</v>
      </c>
      <c r="S6" s="107">
        <v>8</v>
      </c>
      <c r="T6" s="23">
        <f>SUM(G6,I6,K6,O6,Q6)</f>
        <v>11</v>
      </c>
      <c r="U6" s="24">
        <f>SUM(H6,J6,L6,P6,R6)</f>
        <v>9</v>
      </c>
      <c r="V6" s="25"/>
      <c r="W6" s="26">
        <v>9</v>
      </c>
      <c r="X6" s="127"/>
      <c r="Z6" s="39" t="s">
        <v>10</v>
      </c>
      <c r="AA6" s="139" t="str">
        <f>B5</f>
        <v>Stellner</v>
      </c>
      <c r="AB6" s="46" t="str">
        <f>B6</f>
        <v>Andresik</v>
      </c>
      <c r="AC6" s="152">
        <v>0</v>
      </c>
      <c r="AD6" s="153">
        <v>3</v>
      </c>
      <c r="AE6" s="58"/>
      <c r="AF6" s="55"/>
      <c r="AG6" s="56"/>
      <c r="AH6" s="56"/>
      <c r="AI6" s="56"/>
      <c r="AJ6" s="56"/>
      <c r="AK6" s="47"/>
      <c r="AL6" s="60"/>
    </row>
    <row r="7" spans="1:38" ht="30" customHeight="1" x14ac:dyDescent="0.35">
      <c r="A7" s="15">
        <v>5</v>
      </c>
      <c r="B7" s="225" t="s">
        <v>117</v>
      </c>
      <c r="C7" s="226"/>
      <c r="D7" s="226"/>
      <c r="E7" s="226" t="s">
        <v>118</v>
      </c>
      <c r="F7" s="229"/>
      <c r="G7" s="16">
        <f>SUM(P3)</f>
        <v>3</v>
      </c>
      <c r="H7" s="17">
        <f>SUM(O3)</f>
        <v>0</v>
      </c>
      <c r="I7" s="16">
        <f>SUM(P4)</f>
        <v>3</v>
      </c>
      <c r="J7" s="17">
        <f>SUM(O4)</f>
        <v>2</v>
      </c>
      <c r="K7" s="16">
        <f>SUM(P5)</f>
        <v>3</v>
      </c>
      <c r="L7" s="17">
        <f>SUM(O5)</f>
        <v>0</v>
      </c>
      <c r="M7" s="16">
        <f>SUM(P6)</f>
        <v>3</v>
      </c>
      <c r="N7" s="17">
        <f>SUM(O6)</f>
        <v>1</v>
      </c>
      <c r="O7" s="18"/>
      <c r="P7" s="19"/>
      <c r="Q7" s="16">
        <f>AD13</f>
        <v>3</v>
      </c>
      <c r="R7" s="109">
        <f>AC13</f>
        <v>0</v>
      </c>
      <c r="S7" s="107">
        <v>10</v>
      </c>
      <c r="T7" s="23">
        <f>SUM(G7,I7,K7,M7,Q7)</f>
        <v>15</v>
      </c>
      <c r="U7" s="24">
        <f>SUM(H7,J7,L7,N7,R7)</f>
        <v>3</v>
      </c>
      <c r="V7" s="92"/>
      <c r="W7" s="26">
        <v>7</v>
      </c>
      <c r="X7" s="127"/>
      <c r="Z7" s="39" t="s">
        <v>11</v>
      </c>
      <c r="AA7" s="46" t="str">
        <f>B8</f>
        <v>Tonhauser</v>
      </c>
      <c r="AB7" s="46" t="str">
        <f>B6</f>
        <v>Andresik</v>
      </c>
      <c r="AC7" s="50">
        <v>2</v>
      </c>
      <c r="AD7" s="53">
        <v>3</v>
      </c>
      <c r="AE7" s="58"/>
      <c r="AF7" s="55"/>
      <c r="AG7" s="56"/>
      <c r="AH7" s="56"/>
      <c r="AI7" s="56"/>
      <c r="AJ7" s="56"/>
      <c r="AK7" s="47"/>
      <c r="AL7" s="60"/>
    </row>
    <row r="8" spans="1:38" ht="30" customHeight="1" thickBot="1" x14ac:dyDescent="0.4">
      <c r="A8" s="94">
        <v>6</v>
      </c>
      <c r="B8" s="230" t="s">
        <v>114</v>
      </c>
      <c r="C8" s="231"/>
      <c r="D8" s="231"/>
      <c r="E8" s="231" t="s">
        <v>107</v>
      </c>
      <c r="F8" s="232"/>
      <c r="G8" s="95">
        <f>SUM(R3)</f>
        <v>0</v>
      </c>
      <c r="H8" s="96">
        <f>SUM(Q3)</f>
        <v>3</v>
      </c>
      <c r="I8" s="95">
        <f>SUM(R4)</f>
        <v>0</v>
      </c>
      <c r="J8" s="96">
        <f>SUM(Q4)</f>
        <v>3</v>
      </c>
      <c r="K8" s="95">
        <f>SUM(R5)</f>
        <v>3</v>
      </c>
      <c r="L8" s="96">
        <f>SUM(Q5)</f>
        <v>0</v>
      </c>
      <c r="M8" s="95">
        <f>SUM(R6)</f>
        <v>2</v>
      </c>
      <c r="N8" s="96">
        <f>SUM(Q6)</f>
        <v>3</v>
      </c>
      <c r="O8" s="95">
        <f>SUM(R7)</f>
        <v>0</v>
      </c>
      <c r="P8" s="96">
        <f>SUM(Q7)</f>
        <v>3</v>
      </c>
      <c r="Q8" s="98"/>
      <c r="R8" s="110"/>
      <c r="S8" s="97">
        <v>6</v>
      </c>
      <c r="T8" s="99">
        <f>SUM(G8,I8,K8,M8,O8)</f>
        <v>5</v>
      </c>
      <c r="U8" s="100">
        <f>SUM(H8,J8,L8,N8,P8)</f>
        <v>12</v>
      </c>
      <c r="V8" s="101"/>
      <c r="W8" s="102">
        <v>11</v>
      </c>
      <c r="X8" s="127"/>
      <c r="Z8" s="39" t="s">
        <v>12</v>
      </c>
      <c r="AA8" s="48" t="str">
        <f>B7</f>
        <v>Novotný</v>
      </c>
      <c r="AB8" s="139" t="str">
        <f>B5</f>
        <v>Stellner</v>
      </c>
      <c r="AC8" s="152">
        <v>3</v>
      </c>
      <c r="AD8" s="153">
        <v>0</v>
      </c>
      <c r="AE8" s="58"/>
      <c r="AF8" s="55"/>
      <c r="AG8" s="56"/>
      <c r="AH8" s="56"/>
      <c r="AI8" s="56"/>
      <c r="AJ8" s="56"/>
      <c r="AK8" s="47"/>
      <c r="AL8" s="60"/>
    </row>
    <row r="9" spans="1:38" ht="30" customHeight="1" x14ac:dyDescent="0.25">
      <c r="A9" s="1"/>
      <c r="B9" s="38"/>
      <c r="T9" s="1"/>
      <c r="U9" s="1"/>
      <c r="V9" s="1"/>
      <c r="W9" s="1"/>
      <c r="X9" s="1"/>
      <c r="Z9" s="39" t="s">
        <v>13</v>
      </c>
      <c r="AA9" s="48" t="str">
        <f>B3</f>
        <v>Čácha</v>
      </c>
      <c r="AB9" s="46" t="str">
        <f>B4</f>
        <v>Ježek</v>
      </c>
      <c r="AC9" s="50">
        <v>3</v>
      </c>
      <c r="AD9" s="53">
        <v>1</v>
      </c>
      <c r="AE9" s="58"/>
      <c r="AF9" s="55"/>
      <c r="AG9" s="56"/>
      <c r="AH9" s="56"/>
      <c r="AI9" s="56"/>
      <c r="AJ9" s="56"/>
      <c r="AK9" s="47"/>
      <c r="AL9" s="60"/>
    </row>
    <row r="10" spans="1:38" ht="30" customHeight="1" x14ac:dyDescent="0.25">
      <c r="A10" s="1"/>
      <c r="B10" s="38"/>
      <c r="C10" s="43" t="s">
        <v>48</v>
      </c>
      <c r="D10" s="43"/>
      <c r="E10" s="43" t="s">
        <v>49</v>
      </c>
      <c r="F10" s="43"/>
      <c r="G10" s="203" t="s">
        <v>50</v>
      </c>
      <c r="H10" s="203"/>
      <c r="I10" s="1"/>
      <c r="J10" s="1"/>
      <c r="K10" s="203" t="s">
        <v>51</v>
      </c>
      <c r="L10" s="203"/>
      <c r="M10" s="1"/>
      <c r="N10" s="1"/>
      <c r="O10" s="203" t="s">
        <v>52</v>
      </c>
      <c r="P10" s="203"/>
      <c r="T10" s="1"/>
      <c r="U10" s="1"/>
      <c r="V10" s="1"/>
      <c r="W10" s="1"/>
      <c r="X10" s="127"/>
      <c r="Z10" s="39" t="s">
        <v>25</v>
      </c>
      <c r="AA10" s="46" t="str">
        <f>B4</f>
        <v>Ježek</v>
      </c>
      <c r="AB10" s="46" t="str">
        <f>B8</f>
        <v>Tonhauser</v>
      </c>
      <c r="AC10" s="71">
        <v>3</v>
      </c>
      <c r="AD10" s="72">
        <v>0</v>
      </c>
      <c r="AE10" s="73"/>
      <c r="AF10" s="55"/>
      <c r="AG10" s="56"/>
      <c r="AH10" s="56"/>
      <c r="AI10" s="56"/>
      <c r="AJ10" s="56"/>
      <c r="AK10" s="47"/>
      <c r="AL10" s="60"/>
    </row>
    <row r="11" spans="1:38" ht="30.75" customHeight="1" x14ac:dyDescent="0.35">
      <c r="C11" s="43" t="s">
        <v>40</v>
      </c>
      <c r="D11" s="43"/>
      <c r="E11" s="43" t="s">
        <v>41</v>
      </c>
      <c r="F11" s="43"/>
      <c r="G11" s="203" t="s">
        <v>7</v>
      </c>
      <c r="H11" s="203"/>
      <c r="I11" s="1"/>
      <c r="J11" s="1"/>
      <c r="K11" s="203" t="s">
        <v>4</v>
      </c>
      <c r="L11" s="203"/>
      <c r="M11" s="1"/>
      <c r="N11" s="1"/>
      <c r="O11" s="203" t="s">
        <v>42</v>
      </c>
      <c r="P11" s="203"/>
      <c r="Q11" s="203"/>
      <c r="R11" s="203"/>
      <c r="S11" s="43"/>
      <c r="X11" s="125"/>
      <c r="Z11" s="39" t="s">
        <v>26</v>
      </c>
      <c r="AA11" s="139" t="str">
        <f>B5</f>
        <v>Stellner</v>
      </c>
      <c r="AB11" s="46" t="str">
        <f>B3</f>
        <v>Čácha</v>
      </c>
      <c r="AC11" s="152">
        <v>0</v>
      </c>
      <c r="AD11" s="153">
        <v>3</v>
      </c>
      <c r="AE11" s="58"/>
      <c r="AF11" s="55"/>
      <c r="AG11" s="56"/>
      <c r="AH11" s="56"/>
      <c r="AI11" s="56"/>
      <c r="AJ11" s="56"/>
      <c r="AK11" s="47"/>
      <c r="AL11" s="60"/>
    </row>
    <row r="12" spans="1:38" ht="29.25" customHeight="1" x14ac:dyDescent="0.25">
      <c r="A12" s="64"/>
      <c r="B12" s="93"/>
      <c r="C12" s="43" t="s">
        <v>43</v>
      </c>
      <c r="D12" s="43"/>
      <c r="E12" s="43" t="s">
        <v>6</v>
      </c>
      <c r="F12" s="43"/>
      <c r="G12" s="203" t="s">
        <v>44</v>
      </c>
      <c r="H12" s="203"/>
      <c r="I12" s="1"/>
      <c r="J12" s="1"/>
      <c r="K12" s="203" t="s">
        <v>5</v>
      </c>
      <c r="L12" s="203"/>
      <c r="M12" s="1"/>
      <c r="N12" s="1"/>
      <c r="O12" s="203" t="s">
        <v>45</v>
      </c>
      <c r="P12" s="203"/>
      <c r="Q12" s="203"/>
      <c r="R12" s="203"/>
      <c r="S12" s="43"/>
      <c r="T12" s="218"/>
      <c r="U12" s="218"/>
      <c r="V12" s="65"/>
      <c r="W12" s="1"/>
      <c r="X12" s="127"/>
      <c r="Z12" s="39" t="s">
        <v>27</v>
      </c>
      <c r="AA12" s="48" t="str">
        <f>B6</f>
        <v>Andresik</v>
      </c>
      <c r="AB12" s="46" t="str">
        <f>B7</f>
        <v>Novotný</v>
      </c>
      <c r="AC12" s="50">
        <v>1</v>
      </c>
      <c r="AD12" s="53">
        <v>3</v>
      </c>
      <c r="AE12" s="58"/>
      <c r="AF12" s="55"/>
      <c r="AG12" s="56"/>
      <c r="AH12" s="56"/>
      <c r="AI12" s="56"/>
      <c r="AJ12" s="56"/>
      <c r="AK12" s="47"/>
      <c r="AL12" s="60"/>
    </row>
    <row r="13" spans="1:38" ht="29.25" customHeight="1" x14ac:dyDescent="0.35">
      <c r="A13" s="66"/>
      <c r="B13" s="219"/>
      <c r="C13" s="219"/>
      <c r="D13" s="219"/>
      <c r="E13" s="219"/>
      <c r="F13" s="219"/>
      <c r="G13" s="64"/>
      <c r="H13" s="64"/>
      <c r="I13" s="67"/>
      <c r="J13" s="68"/>
      <c r="K13" s="67"/>
      <c r="L13" s="68"/>
      <c r="M13" s="67"/>
      <c r="N13" s="68"/>
      <c r="O13" s="67"/>
      <c r="P13" s="68"/>
      <c r="Q13" s="67"/>
      <c r="R13" s="68"/>
      <c r="S13" s="68"/>
      <c r="T13" s="69"/>
      <c r="U13" s="70"/>
      <c r="V13" s="64"/>
      <c r="W13" s="66"/>
      <c r="X13" s="127"/>
      <c r="Z13" s="39" t="s">
        <v>28</v>
      </c>
      <c r="AA13" s="48" t="str">
        <f>B8</f>
        <v>Tonhauser</v>
      </c>
      <c r="AB13" s="46" t="str">
        <f>B7</f>
        <v>Novotný</v>
      </c>
      <c r="AC13" s="50">
        <v>0</v>
      </c>
      <c r="AD13" s="53">
        <v>3</v>
      </c>
      <c r="AE13" s="58"/>
      <c r="AF13" s="55"/>
      <c r="AG13" s="56"/>
      <c r="AH13" s="56"/>
      <c r="AI13" s="56"/>
      <c r="AJ13" s="56"/>
      <c r="AK13" s="47"/>
      <c r="AL13" s="60"/>
    </row>
    <row r="14" spans="1:38" ht="30" customHeight="1" x14ac:dyDescent="0.25">
      <c r="A14" s="1"/>
      <c r="B14" s="38"/>
      <c r="T14" s="1"/>
      <c r="U14" s="1"/>
      <c r="V14" s="1"/>
      <c r="W14" s="1"/>
      <c r="X14" s="127"/>
      <c r="Z14" s="39" t="s">
        <v>29</v>
      </c>
      <c r="AA14" s="48" t="str">
        <f>B3</f>
        <v>Čácha</v>
      </c>
      <c r="AB14" s="46" t="str">
        <f>B6</f>
        <v>Andresik</v>
      </c>
      <c r="AC14" s="71">
        <v>3</v>
      </c>
      <c r="AD14" s="72">
        <v>1</v>
      </c>
      <c r="AE14" s="73"/>
      <c r="AF14" s="55"/>
      <c r="AG14" s="56"/>
      <c r="AH14" s="56"/>
      <c r="AI14" s="56"/>
      <c r="AJ14" s="56"/>
      <c r="AK14" s="47"/>
      <c r="AL14" s="60"/>
    </row>
    <row r="15" spans="1:38" ht="30" customHeight="1" x14ac:dyDescent="0.25">
      <c r="A15" s="1"/>
      <c r="B15" s="38"/>
      <c r="T15" s="1"/>
      <c r="U15" s="1"/>
      <c r="V15" s="1"/>
      <c r="W15" s="1"/>
      <c r="X15" s="127"/>
      <c r="Z15" s="39" t="s">
        <v>30</v>
      </c>
      <c r="AA15" s="46" t="str">
        <f>B4</f>
        <v>Ježek</v>
      </c>
      <c r="AB15" s="139" t="str">
        <f>B5</f>
        <v>Stellner</v>
      </c>
      <c r="AC15" s="154">
        <v>3</v>
      </c>
      <c r="AD15" s="155">
        <v>0</v>
      </c>
      <c r="AE15" s="73"/>
      <c r="AF15" s="55"/>
      <c r="AG15" s="56"/>
      <c r="AH15" s="56"/>
      <c r="AI15" s="56"/>
      <c r="AJ15" s="56"/>
      <c r="AK15" s="47"/>
      <c r="AL15" s="60"/>
    </row>
    <row r="16" spans="1:38" ht="30.75" customHeight="1" x14ac:dyDescent="0.25">
      <c r="C16" s="43"/>
      <c r="D16" s="43"/>
      <c r="E16" s="43"/>
      <c r="F16" s="43"/>
      <c r="G16" s="203"/>
      <c r="H16" s="203"/>
      <c r="I16" s="1"/>
      <c r="J16" s="1"/>
      <c r="K16" s="203"/>
      <c r="L16" s="203"/>
      <c r="M16" s="1"/>
      <c r="N16" s="1"/>
      <c r="O16" s="203"/>
      <c r="P16" s="203"/>
      <c r="Q16" s="203"/>
      <c r="R16" s="203"/>
      <c r="S16" s="43"/>
      <c r="Z16" s="39" t="s">
        <v>31</v>
      </c>
      <c r="AA16" s="139" t="str">
        <f>B5</f>
        <v>Stellner</v>
      </c>
      <c r="AB16" s="46" t="str">
        <f>B8</f>
        <v>Tonhauser</v>
      </c>
      <c r="AC16" s="152">
        <v>0</v>
      </c>
      <c r="AD16" s="153">
        <v>3</v>
      </c>
      <c r="AE16" s="58"/>
      <c r="AF16" s="55"/>
      <c r="AG16" s="56"/>
      <c r="AH16" s="56"/>
      <c r="AI16" s="56"/>
      <c r="AJ16" s="56"/>
      <c r="AK16" s="47"/>
      <c r="AL16" s="60"/>
    </row>
    <row r="17" spans="1:38" ht="29.25" customHeight="1" x14ac:dyDescent="0.25">
      <c r="A17" s="64"/>
      <c r="B17" s="93"/>
      <c r="C17" s="43"/>
      <c r="D17" s="43"/>
      <c r="E17" s="43"/>
      <c r="F17" s="43"/>
      <c r="G17" s="203"/>
      <c r="H17" s="203"/>
      <c r="I17" s="1"/>
      <c r="J17" s="1"/>
      <c r="K17" s="203"/>
      <c r="L17" s="203"/>
      <c r="M17" s="1"/>
      <c r="N17" s="1"/>
      <c r="O17" s="203"/>
      <c r="P17" s="203"/>
      <c r="Q17" s="203"/>
      <c r="R17" s="203"/>
      <c r="S17" s="43"/>
      <c r="T17" s="218"/>
      <c r="U17" s="218"/>
      <c r="V17" s="65"/>
      <c r="W17" s="1"/>
      <c r="X17" s="1"/>
      <c r="Z17" s="39" t="s">
        <v>32</v>
      </c>
      <c r="AA17" s="48" t="str">
        <f>B6</f>
        <v>Andresik</v>
      </c>
      <c r="AB17" s="46" t="str">
        <f>B4</f>
        <v>Ježek</v>
      </c>
      <c r="AC17" s="50">
        <v>3</v>
      </c>
      <c r="AD17" s="53">
        <v>1</v>
      </c>
      <c r="AE17" s="58"/>
      <c r="AF17" s="55"/>
      <c r="AG17" s="56"/>
      <c r="AH17" s="56"/>
      <c r="AI17" s="56"/>
      <c r="AJ17" s="56"/>
      <c r="AK17" s="47"/>
      <c r="AL17" s="60"/>
    </row>
    <row r="18" spans="1:38" ht="29.25" customHeight="1" thickBot="1" x14ac:dyDescent="0.4">
      <c r="A18" s="66"/>
      <c r="B18" s="219"/>
      <c r="C18" s="219"/>
      <c r="D18" s="219"/>
      <c r="E18" s="219"/>
      <c r="F18" s="219"/>
      <c r="G18" s="64"/>
      <c r="H18" s="64"/>
      <c r="I18" s="67"/>
      <c r="J18" s="68"/>
      <c r="K18" s="67"/>
      <c r="L18" s="68"/>
      <c r="M18" s="67"/>
      <c r="N18" s="68"/>
      <c r="O18" s="67"/>
      <c r="P18" s="68"/>
      <c r="Q18" s="67"/>
      <c r="R18" s="68"/>
      <c r="S18" s="68"/>
      <c r="T18" s="69"/>
      <c r="U18" s="70"/>
      <c r="V18" s="64"/>
      <c r="W18" s="66"/>
      <c r="X18" s="66"/>
      <c r="Z18" s="39" t="s">
        <v>33</v>
      </c>
      <c r="AA18" s="48" t="str">
        <f>B7</f>
        <v>Novotný</v>
      </c>
      <c r="AB18" s="46" t="str">
        <f>B3</f>
        <v>Čácha</v>
      </c>
      <c r="AC18" s="51">
        <v>3</v>
      </c>
      <c r="AD18" s="54">
        <v>0</v>
      </c>
      <c r="AE18" s="59"/>
      <c r="AF18" s="55"/>
      <c r="AG18" s="56"/>
      <c r="AH18" s="56"/>
      <c r="AI18" s="56"/>
      <c r="AJ18" s="56"/>
      <c r="AK18" s="47"/>
      <c r="AL18" s="60"/>
    </row>
    <row r="19" spans="1:38" ht="15.75" x14ac:dyDescent="0.25">
      <c r="A19" s="1"/>
      <c r="B19" s="38"/>
      <c r="C19" s="43"/>
      <c r="D19" s="43"/>
      <c r="E19" s="43"/>
      <c r="F19" s="43"/>
      <c r="G19" s="203"/>
      <c r="H19" s="203"/>
      <c r="I19" s="1"/>
      <c r="J19" s="1"/>
      <c r="K19" s="203"/>
      <c r="L19" s="203"/>
      <c r="M19" s="1"/>
      <c r="N19" s="1"/>
      <c r="O19" s="203"/>
      <c r="P19" s="203"/>
      <c r="Q19" s="203"/>
      <c r="R19" s="203"/>
      <c r="S19" s="43"/>
      <c r="T19" s="1"/>
      <c r="U19" s="1"/>
      <c r="V19" s="1"/>
      <c r="W19" s="1"/>
      <c r="X19" s="1"/>
    </row>
    <row r="20" spans="1:38" ht="15.75" x14ac:dyDescent="0.25">
      <c r="A20" s="1"/>
      <c r="B20" s="38"/>
      <c r="C20" s="43"/>
      <c r="D20" s="43"/>
      <c r="E20" s="43"/>
      <c r="F20" s="43"/>
      <c r="G20" s="203"/>
      <c r="H20" s="203"/>
      <c r="I20" s="1"/>
      <c r="J20" s="1"/>
      <c r="K20" s="203"/>
      <c r="L20" s="203"/>
      <c r="M20" s="1"/>
      <c r="N20" s="1"/>
      <c r="O20" s="203"/>
      <c r="P20" s="203"/>
      <c r="Q20" s="203"/>
      <c r="R20" s="203"/>
      <c r="S20" s="43"/>
      <c r="T20" s="1"/>
      <c r="U20" s="1"/>
      <c r="V20" s="1"/>
      <c r="W20" s="1"/>
      <c r="X20" s="1"/>
    </row>
  </sheetData>
  <mergeCells count="53">
    <mergeCell ref="G20:H20"/>
    <mergeCell ref="K20:L20"/>
    <mergeCell ref="O20:P20"/>
    <mergeCell ref="Q20:R20"/>
    <mergeCell ref="K17:L17"/>
    <mergeCell ref="O17:P17"/>
    <mergeCell ref="Q17:R17"/>
    <mergeCell ref="T17:U17"/>
    <mergeCell ref="G19:H19"/>
    <mergeCell ref="K19:L19"/>
    <mergeCell ref="O19:P19"/>
    <mergeCell ref="Q19:R19"/>
    <mergeCell ref="B18:D18"/>
    <mergeCell ref="E18:F18"/>
    <mergeCell ref="B13:D13"/>
    <mergeCell ref="E13:F13"/>
    <mergeCell ref="G16:H16"/>
    <mergeCell ref="G17:H17"/>
    <mergeCell ref="K16:L16"/>
    <mergeCell ref="O16:P16"/>
    <mergeCell ref="Q16:R16"/>
    <mergeCell ref="Q11:R11"/>
    <mergeCell ref="G12:H12"/>
    <mergeCell ref="K12:L12"/>
    <mergeCell ref="O12:P12"/>
    <mergeCell ref="Q12:R12"/>
    <mergeCell ref="T12:U12"/>
    <mergeCell ref="B8:D8"/>
    <mergeCell ref="E8:F8"/>
    <mergeCell ref="G10:H10"/>
    <mergeCell ref="K10:L10"/>
    <mergeCell ref="O10:P10"/>
    <mergeCell ref="G11:H11"/>
    <mergeCell ref="K11:L11"/>
    <mergeCell ref="O11:P11"/>
    <mergeCell ref="B5:D5"/>
    <mergeCell ref="E5:F5"/>
    <mergeCell ref="B6:D6"/>
    <mergeCell ref="E6:F6"/>
    <mergeCell ref="B7:D7"/>
    <mergeCell ref="E7:F7"/>
    <mergeCell ref="Q2:R2"/>
    <mergeCell ref="T2:U2"/>
    <mergeCell ref="B3:D3"/>
    <mergeCell ref="E3:F3"/>
    <mergeCell ref="B4:D4"/>
    <mergeCell ref="E4:F4"/>
    <mergeCell ref="B2:F2"/>
    <mergeCell ref="G2:H2"/>
    <mergeCell ref="I2:J2"/>
    <mergeCell ref="K2:L2"/>
    <mergeCell ref="M2:N2"/>
    <mergeCell ref="O2:P2"/>
  </mergeCells>
  <pageMargins left="0.51181102362204722" right="0.51181102362204722" top="0.39370078740157483" bottom="0.59055118110236227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"/>
  <sheetViews>
    <sheetView workbookViewId="0"/>
  </sheetViews>
  <sheetFormatPr defaultRowHeight="15" x14ac:dyDescent="0.25"/>
  <cols>
    <col min="1" max="3" width="6.7109375" customWidth="1"/>
    <col min="4" max="4" width="10.140625" customWidth="1"/>
    <col min="5" max="5" width="6.7109375" customWidth="1"/>
    <col min="6" max="6" width="10.85546875" customWidth="1"/>
    <col min="7" max="18" width="3.28515625" customWidth="1"/>
    <col min="19" max="19" width="8.28515625" customWidth="1"/>
    <col min="20" max="21" width="4.7109375" customWidth="1"/>
    <col min="22" max="22" width="9.28515625" customWidth="1"/>
    <col min="23" max="24" width="6.7109375" customWidth="1"/>
    <col min="26" max="26" width="7" customWidth="1"/>
    <col min="27" max="27" width="19.85546875" customWidth="1"/>
    <col min="28" max="28" width="19.42578125" customWidth="1"/>
    <col min="29" max="29" width="6.85546875" customWidth="1"/>
    <col min="30" max="30" width="6.5703125" customWidth="1"/>
    <col min="31" max="31" width="16.5703125" customWidth="1"/>
    <col min="32" max="33" width="6.7109375" customWidth="1"/>
    <col min="34" max="34" width="6.5703125" customWidth="1"/>
    <col min="35" max="35" width="6.140625" customWidth="1"/>
    <col min="36" max="36" width="6.85546875" customWidth="1"/>
    <col min="37" max="37" width="18.7109375" customWidth="1"/>
    <col min="38" max="38" width="6.7109375" customWidth="1"/>
  </cols>
  <sheetData>
    <row r="1" spans="1:38" ht="30" customHeight="1" thickBot="1" x14ac:dyDescent="0.3"/>
    <row r="2" spans="1:38" ht="30" customHeight="1" thickBot="1" x14ac:dyDescent="0.3">
      <c r="A2" s="2" t="s">
        <v>133</v>
      </c>
      <c r="B2" s="216" t="s">
        <v>100</v>
      </c>
      <c r="C2" s="217"/>
      <c r="D2" s="217"/>
      <c r="E2" s="217"/>
      <c r="F2" s="217"/>
      <c r="G2" s="213">
        <v>1</v>
      </c>
      <c r="H2" s="214"/>
      <c r="I2" s="213">
        <v>2</v>
      </c>
      <c r="J2" s="214"/>
      <c r="K2" s="213">
        <v>3</v>
      </c>
      <c r="L2" s="214"/>
      <c r="M2" s="213">
        <v>4</v>
      </c>
      <c r="N2" s="214"/>
      <c r="O2" s="215">
        <v>5</v>
      </c>
      <c r="P2" s="214"/>
      <c r="Q2" s="215">
        <v>6</v>
      </c>
      <c r="R2" s="214"/>
      <c r="S2" s="5" t="s">
        <v>0</v>
      </c>
      <c r="T2" s="207" t="s">
        <v>1</v>
      </c>
      <c r="U2" s="208"/>
      <c r="V2" s="4" t="s">
        <v>2</v>
      </c>
      <c r="W2" s="5" t="s">
        <v>3</v>
      </c>
      <c r="X2" s="1"/>
      <c r="Z2" s="41" t="str">
        <f>A2</f>
        <v>A</v>
      </c>
      <c r="AA2" s="41" t="s">
        <v>24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38" ht="30" customHeight="1" thickBot="1" x14ac:dyDescent="0.4">
      <c r="A3" s="6">
        <v>1</v>
      </c>
      <c r="B3" s="223" t="s">
        <v>121</v>
      </c>
      <c r="C3" s="224"/>
      <c r="D3" s="224"/>
      <c r="E3" s="224" t="s">
        <v>122</v>
      </c>
      <c r="F3" s="224"/>
      <c r="G3" s="87"/>
      <c r="H3" s="7"/>
      <c r="I3" s="8">
        <f>AC9</f>
        <v>3</v>
      </c>
      <c r="J3" s="9">
        <f>AD9</f>
        <v>1</v>
      </c>
      <c r="K3" s="8">
        <f>AD11</f>
        <v>3</v>
      </c>
      <c r="L3" s="9">
        <f>AC11</f>
        <v>1</v>
      </c>
      <c r="M3" s="8">
        <f>AC14</f>
        <v>3</v>
      </c>
      <c r="N3" s="9">
        <f>AD14</f>
        <v>0</v>
      </c>
      <c r="O3" s="8">
        <f>AD18</f>
        <v>3</v>
      </c>
      <c r="P3" s="9">
        <f>AC18</f>
        <v>0</v>
      </c>
      <c r="Q3" s="16">
        <f>AC4</f>
        <v>3</v>
      </c>
      <c r="R3" s="108">
        <f>AD4</f>
        <v>0</v>
      </c>
      <c r="S3" s="106">
        <v>10</v>
      </c>
      <c r="T3" s="11">
        <f>SUM(I3,K3,M3,O3,Q3)</f>
        <v>15</v>
      </c>
      <c r="U3" s="12">
        <f>SUM(J3,L3,N3,P3,R3)</f>
        <v>2</v>
      </c>
      <c r="V3" s="91"/>
      <c r="W3" s="14">
        <v>1</v>
      </c>
      <c r="X3" s="66"/>
      <c r="Z3" s="42" t="s">
        <v>22</v>
      </c>
      <c r="AA3" s="42" t="s">
        <v>14</v>
      </c>
      <c r="AB3" s="42" t="s">
        <v>15</v>
      </c>
      <c r="AC3" s="44" t="s">
        <v>35</v>
      </c>
      <c r="AD3" s="45" t="s">
        <v>36</v>
      </c>
      <c r="AE3" s="42" t="s">
        <v>23</v>
      </c>
      <c r="AF3" s="42" t="s">
        <v>16</v>
      </c>
      <c r="AG3" s="42" t="s">
        <v>17</v>
      </c>
      <c r="AH3" s="42" t="s">
        <v>18</v>
      </c>
      <c r="AI3" s="42" t="s">
        <v>19</v>
      </c>
      <c r="AJ3" s="42" t="s">
        <v>20</v>
      </c>
      <c r="AK3" s="42" t="s">
        <v>21</v>
      </c>
      <c r="AL3" s="42" t="s">
        <v>34</v>
      </c>
    </row>
    <row r="4" spans="1:38" ht="30" customHeight="1" x14ac:dyDescent="0.35">
      <c r="A4" s="15">
        <v>2</v>
      </c>
      <c r="B4" s="225" t="s">
        <v>126</v>
      </c>
      <c r="C4" s="226"/>
      <c r="D4" s="226"/>
      <c r="E4" s="227" t="s">
        <v>113</v>
      </c>
      <c r="F4" s="228"/>
      <c r="G4" s="16">
        <f>SUM(J3)</f>
        <v>1</v>
      </c>
      <c r="H4" s="17">
        <f>SUM(I3)</f>
        <v>3</v>
      </c>
      <c r="I4" s="18"/>
      <c r="J4" s="19"/>
      <c r="K4" s="20">
        <f>AC15</f>
        <v>0</v>
      </c>
      <c r="L4" s="21">
        <f>AD15</f>
        <v>3</v>
      </c>
      <c r="M4" s="16">
        <f>AD17</f>
        <v>3</v>
      </c>
      <c r="N4" s="17">
        <f>AC17</f>
        <v>0</v>
      </c>
      <c r="O4" s="16">
        <f>AC5</f>
        <v>2</v>
      </c>
      <c r="P4" s="17">
        <f>AD5</f>
        <v>3</v>
      </c>
      <c r="Q4" s="16">
        <f>AC10</f>
        <v>3</v>
      </c>
      <c r="R4" s="109">
        <f>AD10</f>
        <v>0</v>
      </c>
      <c r="S4" s="107">
        <v>7</v>
      </c>
      <c r="T4" s="23">
        <f>SUM(G4,K4,M4,O4,Q4)</f>
        <v>9</v>
      </c>
      <c r="U4" s="24">
        <f>SUM(H4,L4,N4,P4,R4)</f>
        <v>9</v>
      </c>
      <c r="V4" s="25"/>
      <c r="W4" s="26">
        <v>4</v>
      </c>
      <c r="X4" s="66"/>
      <c r="Z4" s="39" t="s">
        <v>8</v>
      </c>
      <c r="AA4" s="46" t="str">
        <f>B3</f>
        <v>Janků</v>
      </c>
      <c r="AB4" s="46" t="str">
        <f>B8</f>
        <v>Stellnerová</v>
      </c>
      <c r="AC4" s="49">
        <v>3</v>
      </c>
      <c r="AD4" s="52">
        <v>0</v>
      </c>
      <c r="AE4" s="57"/>
      <c r="AF4" s="55"/>
      <c r="AG4" s="56"/>
      <c r="AH4" s="56"/>
      <c r="AI4" s="56"/>
      <c r="AJ4" s="56"/>
      <c r="AK4" s="47"/>
      <c r="AL4" s="60"/>
    </row>
    <row r="5" spans="1:38" ht="30" customHeight="1" x14ac:dyDescent="0.35">
      <c r="A5" s="15">
        <v>3</v>
      </c>
      <c r="B5" s="225" t="s">
        <v>134</v>
      </c>
      <c r="C5" s="226"/>
      <c r="D5" s="226"/>
      <c r="E5" s="226" t="s">
        <v>135</v>
      </c>
      <c r="F5" s="229"/>
      <c r="G5" s="20">
        <f>SUM(L3)</f>
        <v>1</v>
      </c>
      <c r="H5" s="21">
        <f>SUM(K3)</f>
        <v>3</v>
      </c>
      <c r="I5" s="16">
        <f>SUM(L4)</f>
        <v>3</v>
      </c>
      <c r="J5" s="17">
        <f>SUM(K4)</f>
        <v>0</v>
      </c>
      <c r="K5" s="18"/>
      <c r="L5" s="19"/>
      <c r="M5" s="16">
        <f>AC6</f>
        <v>3</v>
      </c>
      <c r="N5" s="17">
        <f>AD6</f>
        <v>0</v>
      </c>
      <c r="O5" s="16">
        <f>AD8</f>
        <v>3</v>
      </c>
      <c r="P5" s="17">
        <f>AC8</f>
        <v>1</v>
      </c>
      <c r="Q5" s="16">
        <f>AC16</f>
        <v>3</v>
      </c>
      <c r="R5" s="109">
        <f>AD16</f>
        <v>0</v>
      </c>
      <c r="S5" s="107">
        <v>9</v>
      </c>
      <c r="T5" s="27">
        <f>SUM(G5,I5,M5,O5,Q5)</f>
        <v>13</v>
      </c>
      <c r="U5" s="24">
        <f>SUM(H5,J5,N5,P5,R5)</f>
        <v>4</v>
      </c>
      <c r="V5" s="92"/>
      <c r="W5" s="26">
        <v>2</v>
      </c>
      <c r="X5" s="66"/>
      <c r="Z5" s="39" t="s">
        <v>9</v>
      </c>
      <c r="AA5" s="46" t="str">
        <f>B4</f>
        <v>Keplová</v>
      </c>
      <c r="AB5" s="46" t="str">
        <f>B7</f>
        <v>Tonhauserová</v>
      </c>
      <c r="AC5" s="50">
        <v>2</v>
      </c>
      <c r="AD5" s="53">
        <v>3</v>
      </c>
      <c r="AE5" s="58"/>
      <c r="AF5" s="55"/>
      <c r="AG5" s="56"/>
      <c r="AH5" s="56"/>
      <c r="AI5" s="56"/>
      <c r="AJ5" s="56"/>
      <c r="AK5" s="47"/>
      <c r="AL5" s="60"/>
    </row>
    <row r="6" spans="1:38" ht="30" customHeight="1" x14ac:dyDescent="0.35">
      <c r="A6" s="15">
        <v>4</v>
      </c>
      <c r="B6" s="225" t="s">
        <v>128</v>
      </c>
      <c r="C6" s="226"/>
      <c r="D6" s="226"/>
      <c r="E6" s="226" t="s">
        <v>104</v>
      </c>
      <c r="F6" s="229"/>
      <c r="G6" s="16">
        <f>SUM(N3)</f>
        <v>0</v>
      </c>
      <c r="H6" s="17">
        <f>SUM(M3)</f>
        <v>3</v>
      </c>
      <c r="I6" s="16">
        <f>SUM(N4)</f>
        <v>0</v>
      </c>
      <c r="J6" s="17">
        <f>SUM(M4)</f>
        <v>3</v>
      </c>
      <c r="K6" s="16">
        <f>SUM(N5)</f>
        <v>0</v>
      </c>
      <c r="L6" s="17">
        <f>SUM(M5)</f>
        <v>3</v>
      </c>
      <c r="M6" s="18"/>
      <c r="N6" s="19"/>
      <c r="O6" s="16">
        <f>AC12</f>
        <v>0</v>
      </c>
      <c r="P6" s="17">
        <f>AD12</f>
        <v>3</v>
      </c>
      <c r="Q6" s="16">
        <f>AD7</f>
        <v>2</v>
      </c>
      <c r="R6" s="109">
        <f>AC7</f>
        <v>3</v>
      </c>
      <c r="S6" s="107">
        <v>5</v>
      </c>
      <c r="T6" s="23">
        <f>SUM(G6,I6,K6,O6,Q6)</f>
        <v>2</v>
      </c>
      <c r="U6" s="24">
        <f>SUM(H6,J6,L6,P6,R6)</f>
        <v>15</v>
      </c>
      <c r="V6" s="25"/>
      <c r="W6" s="26">
        <v>6</v>
      </c>
      <c r="X6" s="66"/>
      <c r="Z6" s="39" t="s">
        <v>10</v>
      </c>
      <c r="AA6" s="46" t="str">
        <f>B5</f>
        <v>Sankotová</v>
      </c>
      <c r="AB6" s="46" t="str">
        <f>B6</f>
        <v>Postlová</v>
      </c>
      <c r="AC6" s="50">
        <v>3</v>
      </c>
      <c r="AD6" s="53">
        <v>0</v>
      </c>
      <c r="AE6" s="58"/>
      <c r="AF6" s="55"/>
      <c r="AG6" s="56"/>
      <c r="AH6" s="56"/>
      <c r="AI6" s="56"/>
      <c r="AJ6" s="56"/>
      <c r="AK6" s="47"/>
      <c r="AL6" s="60"/>
    </row>
    <row r="7" spans="1:38" ht="30" customHeight="1" x14ac:dyDescent="0.35">
      <c r="A7" s="15">
        <v>5</v>
      </c>
      <c r="B7" s="225" t="s">
        <v>125</v>
      </c>
      <c r="C7" s="226"/>
      <c r="D7" s="226"/>
      <c r="E7" s="226" t="s">
        <v>107</v>
      </c>
      <c r="F7" s="229"/>
      <c r="G7" s="16">
        <f>SUM(P3)</f>
        <v>0</v>
      </c>
      <c r="H7" s="17">
        <f>SUM(O3)</f>
        <v>3</v>
      </c>
      <c r="I7" s="16">
        <f>SUM(P4)</f>
        <v>3</v>
      </c>
      <c r="J7" s="17">
        <f>SUM(O4)</f>
        <v>2</v>
      </c>
      <c r="K7" s="16">
        <f>SUM(P5)</f>
        <v>1</v>
      </c>
      <c r="L7" s="17">
        <f>SUM(O5)</f>
        <v>3</v>
      </c>
      <c r="M7" s="16">
        <f>SUM(P6)</f>
        <v>3</v>
      </c>
      <c r="N7" s="17">
        <f>SUM(O6)</f>
        <v>0</v>
      </c>
      <c r="O7" s="18"/>
      <c r="P7" s="19"/>
      <c r="Q7" s="16">
        <f>AD13</f>
        <v>3</v>
      </c>
      <c r="R7" s="109">
        <f>AC13</f>
        <v>0</v>
      </c>
      <c r="S7" s="107">
        <v>8</v>
      </c>
      <c r="T7" s="23">
        <f>SUM(G7,I7,K7,M7,Q7)</f>
        <v>10</v>
      </c>
      <c r="U7" s="24">
        <f>SUM(H7,J7,L7,N7,R7)</f>
        <v>8</v>
      </c>
      <c r="V7" s="92"/>
      <c r="W7" s="26">
        <v>3</v>
      </c>
      <c r="X7" s="66"/>
      <c r="Z7" s="39" t="s">
        <v>11</v>
      </c>
      <c r="AA7" s="46" t="str">
        <f>B8</f>
        <v>Stellnerová</v>
      </c>
      <c r="AB7" s="46" t="str">
        <f>B6</f>
        <v>Postlová</v>
      </c>
      <c r="AC7" s="50">
        <v>3</v>
      </c>
      <c r="AD7" s="53">
        <v>2</v>
      </c>
      <c r="AE7" s="58"/>
      <c r="AF7" s="55"/>
      <c r="AG7" s="56"/>
      <c r="AH7" s="56"/>
      <c r="AI7" s="56"/>
      <c r="AJ7" s="56"/>
      <c r="AK7" s="47"/>
      <c r="AL7" s="60"/>
    </row>
    <row r="8" spans="1:38" ht="30" customHeight="1" thickBot="1" x14ac:dyDescent="0.4">
      <c r="A8" s="94">
        <v>6</v>
      </c>
      <c r="B8" s="230" t="s">
        <v>131</v>
      </c>
      <c r="C8" s="231"/>
      <c r="D8" s="231"/>
      <c r="E8" s="231" t="s">
        <v>116</v>
      </c>
      <c r="F8" s="232"/>
      <c r="G8" s="95">
        <f>SUM(R3)</f>
        <v>0</v>
      </c>
      <c r="H8" s="96">
        <f>SUM(Q3)</f>
        <v>3</v>
      </c>
      <c r="I8" s="95">
        <f>SUM(R4)</f>
        <v>0</v>
      </c>
      <c r="J8" s="96">
        <f>SUM(Q4)</f>
        <v>3</v>
      </c>
      <c r="K8" s="95">
        <f>SUM(R5)</f>
        <v>0</v>
      </c>
      <c r="L8" s="96">
        <f>SUM(Q5)</f>
        <v>3</v>
      </c>
      <c r="M8" s="95">
        <f>SUM(R6)</f>
        <v>3</v>
      </c>
      <c r="N8" s="96">
        <f>SUM(Q6)</f>
        <v>2</v>
      </c>
      <c r="O8" s="95">
        <f>SUM(R7)</f>
        <v>0</v>
      </c>
      <c r="P8" s="96">
        <f>SUM(Q7)</f>
        <v>3</v>
      </c>
      <c r="Q8" s="98"/>
      <c r="R8" s="110"/>
      <c r="S8" s="97">
        <v>6</v>
      </c>
      <c r="T8" s="99">
        <f>SUM(G8,I8,K8,M8,O8)</f>
        <v>3</v>
      </c>
      <c r="U8" s="100">
        <f>SUM(H8,J8,L8,N8,P8)</f>
        <v>14</v>
      </c>
      <c r="V8" s="101"/>
      <c r="W8" s="102">
        <v>5</v>
      </c>
      <c r="X8" s="1"/>
      <c r="Z8" s="39" t="s">
        <v>12</v>
      </c>
      <c r="AA8" s="48" t="str">
        <f>B7</f>
        <v>Tonhauserová</v>
      </c>
      <c r="AB8" s="46" t="str">
        <f>B5</f>
        <v>Sankotová</v>
      </c>
      <c r="AC8" s="50">
        <v>1</v>
      </c>
      <c r="AD8" s="53">
        <v>3</v>
      </c>
      <c r="AE8" s="58"/>
      <c r="AF8" s="55"/>
      <c r="AG8" s="56"/>
      <c r="AH8" s="56"/>
      <c r="AI8" s="56"/>
      <c r="AJ8" s="56"/>
      <c r="AK8" s="47"/>
      <c r="AL8" s="60"/>
    </row>
    <row r="9" spans="1:38" ht="30" customHeight="1" x14ac:dyDescent="0.25">
      <c r="A9" s="1"/>
      <c r="B9" s="38"/>
      <c r="T9" s="1"/>
      <c r="U9" s="1"/>
      <c r="V9" s="1"/>
      <c r="W9" s="1"/>
      <c r="X9" s="1"/>
      <c r="Z9" s="39" t="s">
        <v>13</v>
      </c>
      <c r="AA9" s="48" t="str">
        <f>B3</f>
        <v>Janků</v>
      </c>
      <c r="AB9" s="46" t="str">
        <f>B4</f>
        <v>Keplová</v>
      </c>
      <c r="AC9" s="50">
        <v>3</v>
      </c>
      <c r="AD9" s="53">
        <v>1</v>
      </c>
      <c r="AE9" s="58"/>
      <c r="AF9" s="55"/>
      <c r="AG9" s="56"/>
      <c r="AH9" s="56"/>
      <c r="AI9" s="56"/>
      <c r="AJ9" s="56"/>
      <c r="AK9" s="47"/>
      <c r="AL9" s="60"/>
    </row>
    <row r="10" spans="1:38" ht="30" customHeight="1" x14ac:dyDescent="0.25">
      <c r="A10" s="1"/>
      <c r="B10" s="38"/>
      <c r="C10" s="43" t="s">
        <v>48</v>
      </c>
      <c r="D10" s="43"/>
      <c r="E10" s="43" t="s">
        <v>49</v>
      </c>
      <c r="F10" s="43"/>
      <c r="G10" s="203" t="s">
        <v>50</v>
      </c>
      <c r="H10" s="203"/>
      <c r="I10" s="1"/>
      <c r="J10" s="1"/>
      <c r="K10" s="203" t="s">
        <v>51</v>
      </c>
      <c r="L10" s="203"/>
      <c r="M10" s="1"/>
      <c r="N10" s="1"/>
      <c r="O10" s="203" t="s">
        <v>52</v>
      </c>
      <c r="P10" s="203"/>
      <c r="T10" s="1"/>
      <c r="U10" s="1"/>
      <c r="V10" s="1"/>
      <c r="W10" s="1"/>
      <c r="X10" s="1"/>
      <c r="Z10" s="39" t="s">
        <v>25</v>
      </c>
      <c r="AA10" s="46" t="str">
        <f>B4</f>
        <v>Keplová</v>
      </c>
      <c r="AB10" s="46" t="str">
        <f>B8</f>
        <v>Stellnerová</v>
      </c>
      <c r="AC10" s="71">
        <v>3</v>
      </c>
      <c r="AD10" s="72">
        <v>0</v>
      </c>
      <c r="AE10" s="73"/>
      <c r="AF10" s="55"/>
      <c r="AG10" s="56"/>
      <c r="AH10" s="56"/>
      <c r="AI10" s="56"/>
      <c r="AJ10" s="56"/>
      <c r="AK10" s="47"/>
      <c r="AL10" s="60"/>
    </row>
    <row r="11" spans="1:38" ht="30" customHeight="1" x14ac:dyDescent="0.25">
      <c r="C11" s="43" t="s">
        <v>40</v>
      </c>
      <c r="D11" s="43"/>
      <c r="E11" s="43" t="s">
        <v>41</v>
      </c>
      <c r="F11" s="43"/>
      <c r="G11" s="203" t="s">
        <v>7</v>
      </c>
      <c r="H11" s="203"/>
      <c r="I11" s="1"/>
      <c r="J11" s="1"/>
      <c r="K11" s="203" t="s">
        <v>4</v>
      </c>
      <c r="L11" s="203"/>
      <c r="M11" s="1"/>
      <c r="N11" s="1"/>
      <c r="O11" s="203" t="s">
        <v>42</v>
      </c>
      <c r="P11" s="203"/>
      <c r="Q11" s="203"/>
      <c r="R11" s="203"/>
      <c r="S11" s="43"/>
      <c r="Z11" s="39" t="s">
        <v>26</v>
      </c>
      <c r="AA11" s="46" t="str">
        <f>B5</f>
        <v>Sankotová</v>
      </c>
      <c r="AB11" s="46" t="str">
        <f>B3</f>
        <v>Janků</v>
      </c>
      <c r="AC11" s="50">
        <v>1</v>
      </c>
      <c r="AD11" s="53">
        <v>3</v>
      </c>
      <c r="AE11" s="58"/>
      <c r="AF11" s="55"/>
      <c r="AG11" s="56"/>
      <c r="AH11" s="56"/>
      <c r="AI11" s="56"/>
      <c r="AJ11" s="56"/>
      <c r="AK11" s="47"/>
      <c r="AL11" s="60"/>
    </row>
    <row r="12" spans="1:38" ht="30" customHeight="1" x14ac:dyDescent="0.25">
      <c r="A12" s="64"/>
      <c r="B12" s="93"/>
      <c r="C12" s="43" t="s">
        <v>43</v>
      </c>
      <c r="D12" s="43"/>
      <c r="E12" s="43" t="s">
        <v>6</v>
      </c>
      <c r="F12" s="43"/>
      <c r="G12" s="203" t="s">
        <v>44</v>
      </c>
      <c r="H12" s="203"/>
      <c r="I12" s="1"/>
      <c r="J12" s="1"/>
      <c r="K12" s="203" t="s">
        <v>5</v>
      </c>
      <c r="L12" s="203"/>
      <c r="M12" s="1"/>
      <c r="N12" s="1"/>
      <c r="O12" s="203" t="s">
        <v>45</v>
      </c>
      <c r="P12" s="203"/>
      <c r="Q12" s="203"/>
      <c r="R12" s="203"/>
      <c r="S12" s="43"/>
      <c r="T12" s="218"/>
      <c r="U12" s="218"/>
      <c r="V12" s="65"/>
      <c r="W12" s="1"/>
      <c r="X12" s="1"/>
      <c r="Z12" s="39" t="s">
        <v>27</v>
      </c>
      <c r="AA12" s="48" t="str">
        <f>B6</f>
        <v>Postlová</v>
      </c>
      <c r="AB12" s="46" t="str">
        <f>B7</f>
        <v>Tonhauserová</v>
      </c>
      <c r="AC12" s="50">
        <v>0</v>
      </c>
      <c r="AD12" s="53">
        <v>3</v>
      </c>
      <c r="AE12" s="58"/>
      <c r="AF12" s="55"/>
      <c r="AG12" s="56"/>
      <c r="AH12" s="56"/>
      <c r="AI12" s="56"/>
      <c r="AJ12" s="56"/>
      <c r="AK12" s="47"/>
      <c r="AL12" s="60"/>
    </row>
    <row r="13" spans="1:38" ht="30" customHeight="1" x14ac:dyDescent="0.35">
      <c r="A13" s="66"/>
      <c r="B13" s="219"/>
      <c r="C13" s="219"/>
      <c r="D13" s="219"/>
      <c r="E13" s="219"/>
      <c r="F13" s="219"/>
      <c r="G13" s="64"/>
      <c r="H13" s="64"/>
      <c r="I13" s="67"/>
      <c r="J13" s="68"/>
      <c r="K13" s="67"/>
      <c r="L13" s="68"/>
      <c r="M13" s="67"/>
      <c r="N13" s="68"/>
      <c r="O13" s="67"/>
      <c r="P13" s="68"/>
      <c r="Q13" s="67"/>
      <c r="R13" s="68"/>
      <c r="S13" s="68"/>
      <c r="T13" s="69"/>
      <c r="U13" s="70"/>
      <c r="V13" s="64"/>
      <c r="W13" s="66"/>
      <c r="X13" s="66"/>
      <c r="Z13" s="39" t="s">
        <v>28</v>
      </c>
      <c r="AA13" s="48" t="str">
        <f>B8</f>
        <v>Stellnerová</v>
      </c>
      <c r="AB13" s="46" t="str">
        <f>B7</f>
        <v>Tonhauserová</v>
      </c>
      <c r="AC13" s="50">
        <v>0</v>
      </c>
      <c r="AD13" s="53">
        <v>3</v>
      </c>
      <c r="AE13" s="58"/>
      <c r="AF13" s="55"/>
      <c r="AG13" s="56"/>
      <c r="AH13" s="56"/>
      <c r="AI13" s="56"/>
      <c r="AJ13" s="56"/>
      <c r="AK13" s="47"/>
      <c r="AL13" s="60"/>
    </row>
    <row r="14" spans="1:38" ht="30" customHeight="1" x14ac:dyDescent="0.25">
      <c r="A14" s="1"/>
      <c r="B14" s="38"/>
      <c r="T14" s="1"/>
      <c r="U14" s="1"/>
      <c r="V14" s="1"/>
      <c r="W14" s="1"/>
      <c r="X14" s="1"/>
      <c r="Z14" s="39" t="s">
        <v>29</v>
      </c>
      <c r="AA14" s="48" t="str">
        <f>B3</f>
        <v>Janků</v>
      </c>
      <c r="AB14" s="46" t="str">
        <f>B6</f>
        <v>Postlová</v>
      </c>
      <c r="AC14" s="71">
        <v>3</v>
      </c>
      <c r="AD14" s="72">
        <v>0</v>
      </c>
      <c r="AE14" s="73"/>
      <c r="AF14" s="55"/>
      <c r="AG14" s="56"/>
      <c r="AH14" s="56"/>
      <c r="AI14" s="56"/>
      <c r="AJ14" s="56"/>
      <c r="AK14" s="47"/>
      <c r="AL14" s="60"/>
    </row>
    <row r="15" spans="1:38" ht="30" customHeight="1" x14ac:dyDescent="0.25">
      <c r="A15" s="1"/>
      <c r="B15" s="38"/>
      <c r="T15" s="1"/>
      <c r="U15" s="1"/>
      <c r="V15" s="1"/>
      <c r="W15" s="1"/>
      <c r="X15" s="1"/>
      <c r="Z15" s="39" t="s">
        <v>30</v>
      </c>
      <c r="AA15" s="46" t="str">
        <f>B4</f>
        <v>Keplová</v>
      </c>
      <c r="AB15" s="46" t="str">
        <f>B5</f>
        <v>Sankotová</v>
      </c>
      <c r="AC15" s="71">
        <v>0</v>
      </c>
      <c r="AD15" s="72">
        <v>3</v>
      </c>
      <c r="AE15" s="73"/>
      <c r="AF15" s="55"/>
      <c r="AG15" s="56"/>
      <c r="AH15" s="56"/>
      <c r="AI15" s="56"/>
      <c r="AJ15" s="56"/>
      <c r="AK15" s="47"/>
      <c r="AL15" s="60"/>
    </row>
    <row r="16" spans="1:38" ht="30" customHeight="1" x14ac:dyDescent="0.25">
      <c r="C16" s="43"/>
      <c r="D16" s="43"/>
      <c r="E16" s="43"/>
      <c r="F16" s="43"/>
      <c r="G16" s="203"/>
      <c r="H16" s="203"/>
      <c r="I16" s="1"/>
      <c r="J16" s="1"/>
      <c r="K16" s="203"/>
      <c r="L16" s="203"/>
      <c r="M16" s="1"/>
      <c r="N16" s="1"/>
      <c r="O16" s="203"/>
      <c r="P16" s="203"/>
      <c r="Q16" s="203"/>
      <c r="R16" s="203"/>
      <c r="S16" s="43"/>
      <c r="Z16" s="39" t="s">
        <v>31</v>
      </c>
      <c r="AA16" s="46" t="str">
        <f>B5</f>
        <v>Sankotová</v>
      </c>
      <c r="AB16" s="46" t="str">
        <f>B8</f>
        <v>Stellnerová</v>
      </c>
      <c r="AC16" s="50">
        <v>3</v>
      </c>
      <c r="AD16" s="53">
        <v>0</v>
      </c>
      <c r="AE16" s="58"/>
      <c r="AF16" s="55"/>
      <c r="AG16" s="56"/>
      <c r="AH16" s="56"/>
      <c r="AI16" s="56"/>
      <c r="AJ16" s="56"/>
      <c r="AK16" s="47"/>
      <c r="AL16" s="60"/>
    </row>
    <row r="17" spans="1:38" ht="30" customHeight="1" x14ac:dyDescent="0.25">
      <c r="A17" s="64"/>
      <c r="B17" s="93"/>
      <c r="C17" s="43"/>
      <c r="D17" s="43"/>
      <c r="E17" s="43"/>
      <c r="F17" s="43"/>
      <c r="G17" s="203"/>
      <c r="H17" s="203"/>
      <c r="I17" s="1"/>
      <c r="J17" s="1"/>
      <c r="K17" s="203"/>
      <c r="L17" s="203"/>
      <c r="M17" s="1"/>
      <c r="N17" s="1"/>
      <c r="O17" s="203"/>
      <c r="P17" s="203"/>
      <c r="Q17" s="203"/>
      <c r="R17" s="203"/>
      <c r="S17" s="43"/>
      <c r="T17" s="218"/>
      <c r="U17" s="218"/>
      <c r="V17" s="65"/>
      <c r="W17" s="1"/>
      <c r="X17" s="1"/>
      <c r="Z17" s="39" t="s">
        <v>32</v>
      </c>
      <c r="AA17" s="48" t="str">
        <f>B6</f>
        <v>Postlová</v>
      </c>
      <c r="AB17" s="46" t="str">
        <f>B4</f>
        <v>Keplová</v>
      </c>
      <c r="AC17" s="50">
        <v>0</v>
      </c>
      <c r="AD17" s="53">
        <v>3</v>
      </c>
      <c r="AE17" s="58"/>
      <c r="AF17" s="55"/>
      <c r="AG17" s="56"/>
      <c r="AH17" s="56"/>
      <c r="AI17" s="56"/>
      <c r="AJ17" s="56"/>
      <c r="AK17" s="47"/>
      <c r="AL17" s="60"/>
    </row>
    <row r="18" spans="1:38" ht="30" customHeight="1" thickBot="1" x14ac:dyDescent="0.4">
      <c r="A18" s="66"/>
      <c r="B18" s="219"/>
      <c r="C18" s="219"/>
      <c r="D18" s="219"/>
      <c r="E18" s="219"/>
      <c r="F18" s="219"/>
      <c r="G18" s="64"/>
      <c r="H18" s="64"/>
      <c r="I18" s="67"/>
      <c r="J18" s="68"/>
      <c r="K18" s="67"/>
      <c r="L18" s="68"/>
      <c r="M18" s="67"/>
      <c r="N18" s="68"/>
      <c r="O18" s="67"/>
      <c r="P18" s="68"/>
      <c r="Q18" s="67"/>
      <c r="R18" s="68"/>
      <c r="S18" s="68"/>
      <c r="T18" s="69"/>
      <c r="U18" s="70"/>
      <c r="V18" s="64"/>
      <c r="W18" s="66"/>
      <c r="X18" s="66"/>
      <c r="Z18" s="39" t="s">
        <v>33</v>
      </c>
      <c r="AA18" s="48" t="str">
        <f>B7</f>
        <v>Tonhauserová</v>
      </c>
      <c r="AB18" s="46" t="str">
        <f>B3</f>
        <v>Janků</v>
      </c>
      <c r="AC18" s="51">
        <v>0</v>
      </c>
      <c r="AD18" s="54">
        <v>3</v>
      </c>
      <c r="AE18" s="59"/>
      <c r="AF18" s="55"/>
      <c r="AG18" s="56"/>
      <c r="AH18" s="56"/>
      <c r="AI18" s="56"/>
      <c r="AJ18" s="56"/>
      <c r="AK18" s="47"/>
      <c r="AL18" s="60"/>
    </row>
  </sheetData>
  <mergeCells count="45">
    <mergeCell ref="O17:P17"/>
    <mergeCell ref="Q17:R17"/>
    <mergeCell ref="T17:U17"/>
    <mergeCell ref="B18:D18"/>
    <mergeCell ref="E18:F18"/>
    <mergeCell ref="B13:D13"/>
    <mergeCell ref="E13:F13"/>
    <mergeCell ref="G16:H16"/>
    <mergeCell ref="G17:H17"/>
    <mergeCell ref="K16:L16"/>
    <mergeCell ref="K17:L17"/>
    <mergeCell ref="O16:P16"/>
    <mergeCell ref="Q16:R16"/>
    <mergeCell ref="Q11:R11"/>
    <mergeCell ref="G12:H12"/>
    <mergeCell ref="K12:L12"/>
    <mergeCell ref="O12:P12"/>
    <mergeCell ref="Q12:R12"/>
    <mergeCell ref="T12:U12"/>
    <mergeCell ref="B8:D8"/>
    <mergeCell ref="E8:F8"/>
    <mergeCell ref="G10:H10"/>
    <mergeCell ref="K10:L10"/>
    <mergeCell ref="O10:P10"/>
    <mergeCell ref="G11:H11"/>
    <mergeCell ref="K11:L11"/>
    <mergeCell ref="O11:P11"/>
    <mergeCell ref="B5:D5"/>
    <mergeCell ref="E5:F5"/>
    <mergeCell ref="B6:D6"/>
    <mergeCell ref="E6:F6"/>
    <mergeCell ref="B7:D7"/>
    <mergeCell ref="E7:F7"/>
    <mergeCell ref="Q2:R2"/>
    <mergeCell ref="T2:U2"/>
    <mergeCell ref="B3:D3"/>
    <mergeCell ref="E3:F3"/>
    <mergeCell ref="B4:D4"/>
    <mergeCell ref="E4:F4"/>
    <mergeCell ref="B2:F2"/>
    <mergeCell ref="G2:H2"/>
    <mergeCell ref="I2:J2"/>
    <mergeCell ref="K2:L2"/>
    <mergeCell ref="M2:N2"/>
    <mergeCell ref="O2:P2"/>
  </mergeCells>
  <pageMargins left="0.31496062992125984" right="0.31496062992125984" top="0.39370078740157483" bottom="0.3937007874015748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workbookViewId="0"/>
  </sheetViews>
  <sheetFormatPr defaultRowHeight="15" x14ac:dyDescent="0.25"/>
  <cols>
    <col min="1" max="3" width="6.7109375" customWidth="1"/>
    <col min="4" max="4" width="12.28515625" customWidth="1"/>
    <col min="5" max="5" width="6.7109375" customWidth="1"/>
    <col min="6" max="6" width="11.28515625" customWidth="1"/>
    <col min="7" max="16" width="3.28515625" customWidth="1"/>
    <col min="17" max="17" width="6.7109375" customWidth="1"/>
    <col min="18" max="19" width="4.7109375" customWidth="1"/>
    <col min="20" max="21" width="6.7109375" customWidth="1"/>
    <col min="22" max="22" width="19.42578125" customWidth="1"/>
    <col min="23" max="23" width="5.7109375" customWidth="1"/>
    <col min="24" max="24" width="21" customWidth="1"/>
    <col min="25" max="25" width="21.7109375" customWidth="1"/>
    <col min="26" max="26" width="6.85546875" customWidth="1"/>
    <col min="27" max="27" width="6.5703125" customWidth="1"/>
    <col min="28" max="28" width="16.85546875" customWidth="1"/>
    <col min="29" max="30" width="6.7109375" customWidth="1"/>
    <col min="31" max="31" width="6.5703125" customWidth="1"/>
    <col min="32" max="32" width="6.140625" customWidth="1"/>
    <col min="33" max="33" width="6.85546875" customWidth="1"/>
    <col min="34" max="34" width="20.28515625" customWidth="1"/>
    <col min="35" max="35" width="6.42578125" customWidth="1"/>
  </cols>
  <sheetData>
    <row r="1" spans="1:35" ht="15.75" thickBot="1" x14ac:dyDescent="0.3"/>
    <row r="2" spans="1:35" ht="30" customHeight="1" thickBot="1" x14ac:dyDescent="0.3">
      <c r="A2" s="2" t="s">
        <v>136</v>
      </c>
      <c r="B2" s="216" t="s">
        <v>100</v>
      </c>
      <c r="C2" s="217"/>
      <c r="D2" s="217"/>
      <c r="E2" s="217"/>
      <c r="F2" s="217"/>
      <c r="G2" s="213">
        <v>1</v>
      </c>
      <c r="H2" s="214"/>
      <c r="I2" s="213">
        <v>2</v>
      </c>
      <c r="J2" s="214"/>
      <c r="K2" s="213">
        <v>3</v>
      </c>
      <c r="L2" s="214"/>
      <c r="M2" s="213">
        <v>4</v>
      </c>
      <c r="N2" s="214"/>
      <c r="O2" s="215">
        <v>5</v>
      </c>
      <c r="P2" s="214"/>
      <c r="Q2" s="3" t="s">
        <v>0</v>
      </c>
      <c r="R2" s="207" t="s">
        <v>1</v>
      </c>
      <c r="S2" s="208"/>
      <c r="T2" s="4" t="s">
        <v>2</v>
      </c>
      <c r="U2" s="5" t="s">
        <v>3</v>
      </c>
      <c r="W2" s="41" t="str">
        <f>A2</f>
        <v>B</v>
      </c>
      <c r="X2" s="41" t="s">
        <v>24</v>
      </c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35" ht="30" customHeight="1" x14ac:dyDescent="0.35">
      <c r="A3" s="6">
        <v>1</v>
      </c>
      <c r="B3" s="242" t="s">
        <v>123</v>
      </c>
      <c r="C3" s="211"/>
      <c r="D3" s="211"/>
      <c r="E3" s="210" t="s">
        <v>111</v>
      </c>
      <c r="F3" s="210"/>
      <c r="G3" s="87"/>
      <c r="H3" s="7"/>
      <c r="I3" s="8">
        <f>Z7</f>
        <v>3</v>
      </c>
      <c r="J3" s="9">
        <f>AA7</f>
        <v>0</v>
      </c>
      <c r="K3" s="8">
        <f>AA8</f>
        <v>3</v>
      </c>
      <c r="L3" s="9">
        <f>Z8</f>
        <v>0</v>
      </c>
      <c r="M3" s="8">
        <f>Z10</f>
        <v>3</v>
      </c>
      <c r="N3" s="9">
        <f>AA10</f>
        <v>0</v>
      </c>
      <c r="O3" s="8">
        <f>AA13</f>
        <v>3</v>
      </c>
      <c r="P3" s="9">
        <f>Z13</f>
        <v>0</v>
      </c>
      <c r="Q3" s="10">
        <f>IF(I3&gt;J3,2,1)+IF(K3&gt;L3,2,1)+IF(M3&gt;N3,2,1)+IF(O3&gt;P3,2,1)</f>
        <v>8</v>
      </c>
      <c r="R3" s="11">
        <f>SUM(I3,K3,M3,O3)</f>
        <v>12</v>
      </c>
      <c r="S3" s="12">
        <f>SUM(J3,L3,N3,P3)</f>
        <v>0</v>
      </c>
      <c r="T3" s="13"/>
      <c r="U3" s="14">
        <v>1</v>
      </c>
      <c r="W3" s="42" t="s">
        <v>22</v>
      </c>
      <c r="X3" s="42" t="s">
        <v>14</v>
      </c>
      <c r="Y3" s="42" t="s">
        <v>15</v>
      </c>
      <c r="Z3" s="44" t="s">
        <v>35</v>
      </c>
      <c r="AA3" s="45" t="s">
        <v>36</v>
      </c>
      <c r="AB3" s="42" t="s">
        <v>23</v>
      </c>
      <c r="AC3" s="42" t="s">
        <v>16</v>
      </c>
      <c r="AD3" s="42" t="s">
        <v>17</v>
      </c>
      <c r="AE3" s="42" t="s">
        <v>18</v>
      </c>
      <c r="AF3" s="42" t="s">
        <v>19</v>
      </c>
      <c r="AG3" s="42" t="s">
        <v>20</v>
      </c>
      <c r="AH3" s="42" t="s">
        <v>21</v>
      </c>
      <c r="AI3" s="42" t="s">
        <v>34</v>
      </c>
    </row>
    <row r="4" spans="1:35" ht="30" customHeight="1" x14ac:dyDescent="0.35">
      <c r="A4" s="15">
        <v>2</v>
      </c>
      <c r="B4" s="204" t="s">
        <v>129</v>
      </c>
      <c r="C4" s="205"/>
      <c r="D4" s="205"/>
      <c r="E4" s="211" t="s">
        <v>113</v>
      </c>
      <c r="F4" s="212"/>
      <c r="G4" s="16">
        <f>SUM(J3)</f>
        <v>0</v>
      </c>
      <c r="H4" s="17">
        <f>SUM(I3)</f>
        <v>3</v>
      </c>
      <c r="I4" s="18"/>
      <c r="J4" s="19"/>
      <c r="K4" s="20">
        <f>Z11</f>
        <v>1</v>
      </c>
      <c r="L4" s="21">
        <f>AA11</f>
        <v>3</v>
      </c>
      <c r="M4" s="16">
        <f>AA12</f>
        <v>3</v>
      </c>
      <c r="N4" s="17">
        <f>Z12</f>
        <v>0</v>
      </c>
      <c r="O4" s="16">
        <f>Z4</f>
        <v>0</v>
      </c>
      <c r="P4" s="17">
        <f>AA4</f>
        <v>3</v>
      </c>
      <c r="Q4" s="22">
        <f>IF(G4&gt;H4,2,1)+IF(K4&gt;L4,2,1)+IF(M4&gt;N4,2,1)+IF(O4&gt;P4,2,1)</f>
        <v>5</v>
      </c>
      <c r="R4" s="23">
        <f>SUM(G4,K4,M4,O4)</f>
        <v>4</v>
      </c>
      <c r="S4" s="24">
        <f>SUM(H4,L4,N4,P4)</f>
        <v>9</v>
      </c>
      <c r="T4" s="25"/>
      <c r="U4" s="26">
        <v>4</v>
      </c>
      <c r="W4" s="39" t="s">
        <v>8</v>
      </c>
      <c r="X4" s="132" t="s">
        <v>129</v>
      </c>
      <c r="Y4" s="132" t="s">
        <v>124</v>
      </c>
      <c r="Z4" s="50">
        <v>0</v>
      </c>
      <c r="AA4" s="53">
        <v>3</v>
      </c>
      <c r="AB4" s="58"/>
      <c r="AC4" s="55"/>
      <c r="AD4" s="56"/>
      <c r="AE4" s="56"/>
      <c r="AF4" s="56"/>
      <c r="AG4" s="56"/>
      <c r="AH4" s="47"/>
      <c r="AI4" s="60"/>
    </row>
    <row r="5" spans="1:35" ht="30" customHeight="1" x14ac:dyDescent="0.35">
      <c r="A5" s="15">
        <v>3</v>
      </c>
      <c r="B5" s="204" t="s">
        <v>127</v>
      </c>
      <c r="C5" s="205"/>
      <c r="D5" s="205"/>
      <c r="E5" s="211" t="s">
        <v>104</v>
      </c>
      <c r="F5" s="212"/>
      <c r="G5" s="20">
        <f>SUM(L3)</f>
        <v>0</v>
      </c>
      <c r="H5" s="21">
        <f>SUM(K3)</f>
        <v>3</v>
      </c>
      <c r="I5" s="16">
        <f>SUM(L4)</f>
        <v>3</v>
      </c>
      <c r="J5" s="17">
        <f>SUM(K4)</f>
        <v>1</v>
      </c>
      <c r="K5" s="18"/>
      <c r="L5" s="19"/>
      <c r="M5" s="16">
        <f>Z5</f>
        <v>3</v>
      </c>
      <c r="N5" s="17">
        <f>AA5</f>
        <v>2</v>
      </c>
      <c r="O5" s="16">
        <f>AA6</f>
        <v>1</v>
      </c>
      <c r="P5" s="17">
        <f>Z6</f>
        <v>3</v>
      </c>
      <c r="Q5" s="22">
        <f>IF(G5&gt;H5,2,1)+IF(I5&gt;J5,2,1)+IF(M5&gt;N5,2,1)+IF(O5&gt;P5,2,1)</f>
        <v>6</v>
      </c>
      <c r="R5" s="27">
        <f>SUM(G5,I5,M5,O5)</f>
        <v>7</v>
      </c>
      <c r="S5" s="24">
        <f>SUM(H5,J5,N5,P5)</f>
        <v>9</v>
      </c>
      <c r="T5" s="25"/>
      <c r="U5" s="26">
        <v>3</v>
      </c>
      <c r="W5" s="39" t="s">
        <v>9</v>
      </c>
      <c r="X5" s="132" t="str">
        <f>B5</f>
        <v>Harantová</v>
      </c>
      <c r="Y5" s="132" t="str">
        <f>B6</f>
        <v>Dvořáková</v>
      </c>
      <c r="Z5" s="50">
        <v>3</v>
      </c>
      <c r="AA5" s="53">
        <v>2</v>
      </c>
      <c r="AB5" s="58"/>
      <c r="AC5" s="55"/>
      <c r="AD5" s="56"/>
      <c r="AE5" s="56"/>
      <c r="AF5" s="56"/>
      <c r="AG5" s="56"/>
      <c r="AH5" s="47"/>
      <c r="AI5" s="60"/>
    </row>
    <row r="6" spans="1:35" ht="30.75" customHeight="1" x14ac:dyDescent="0.35">
      <c r="A6" s="15">
        <v>4</v>
      </c>
      <c r="B6" s="204" t="s">
        <v>130</v>
      </c>
      <c r="C6" s="205"/>
      <c r="D6" s="205"/>
      <c r="E6" s="205" t="s">
        <v>104</v>
      </c>
      <c r="F6" s="206"/>
      <c r="G6" s="16">
        <f>SUM(N3)</f>
        <v>0</v>
      </c>
      <c r="H6" s="17">
        <f>SUM(M3)</f>
        <v>3</v>
      </c>
      <c r="I6" s="16">
        <f>SUM(N4)</f>
        <v>0</v>
      </c>
      <c r="J6" s="17">
        <f>SUM(M4)</f>
        <v>3</v>
      </c>
      <c r="K6" s="16">
        <f>SUM(N5)</f>
        <v>2</v>
      </c>
      <c r="L6" s="17">
        <f>SUM(M5)</f>
        <v>3</v>
      </c>
      <c r="M6" s="18"/>
      <c r="N6" s="19"/>
      <c r="O6" s="16">
        <f>Z9</f>
        <v>0</v>
      </c>
      <c r="P6" s="17">
        <f>AA9</f>
        <v>3</v>
      </c>
      <c r="Q6" s="22">
        <f>IF(G6&gt;H6,2,1)+IF(I6&gt;J6,2,1)+IF(K6&gt;L6,2,1)+IF(O6&gt;P6,2,1)</f>
        <v>4</v>
      </c>
      <c r="R6" s="23">
        <f>SUM(G6,I6,K6,O6)</f>
        <v>2</v>
      </c>
      <c r="S6" s="24">
        <f>SUM(H6,J6,L6,P6)</f>
        <v>12</v>
      </c>
      <c r="T6" s="25"/>
      <c r="U6" s="26">
        <v>5</v>
      </c>
      <c r="W6" s="39" t="s">
        <v>10</v>
      </c>
      <c r="X6" s="132" t="str">
        <f>B7</f>
        <v>Preložníková</v>
      </c>
      <c r="Y6" s="132" t="str">
        <f>B5</f>
        <v>Harantová</v>
      </c>
      <c r="Z6" s="50">
        <v>3</v>
      </c>
      <c r="AA6" s="53">
        <v>1</v>
      </c>
      <c r="AB6" s="58"/>
      <c r="AC6" s="55"/>
      <c r="AD6" s="56"/>
      <c r="AE6" s="56"/>
      <c r="AF6" s="56"/>
      <c r="AG6" s="56"/>
      <c r="AH6" s="47"/>
      <c r="AI6" s="60"/>
    </row>
    <row r="7" spans="1:35" ht="30" customHeight="1" thickBot="1" x14ac:dyDescent="0.4">
      <c r="A7" s="28">
        <v>5</v>
      </c>
      <c r="B7" s="243" t="s">
        <v>124</v>
      </c>
      <c r="C7" s="244"/>
      <c r="D7" s="244"/>
      <c r="E7" s="244" t="s">
        <v>107</v>
      </c>
      <c r="F7" s="245"/>
      <c r="G7" s="29">
        <f>SUM(P3)</f>
        <v>0</v>
      </c>
      <c r="H7" s="30">
        <f>SUM(O3)</f>
        <v>3</v>
      </c>
      <c r="I7" s="29">
        <f>SUM(P4)</f>
        <v>3</v>
      </c>
      <c r="J7" s="30">
        <f>SUM(O4)</f>
        <v>0</v>
      </c>
      <c r="K7" s="29">
        <f>SUM(P5)</f>
        <v>3</v>
      </c>
      <c r="L7" s="30">
        <f>SUM(O5)</f>
        <v>1</v>
      </c>
      <c r="M7" s="29">
        <f>SUM(P6)</f>
        <v>3</v>
      </c>
      <c r="N7" s="30">
        <f>SUM(O6)</f>
        <v>0</v>
      </c>
      <c r="O7" s="31"/>
      <c r="P7" s="32"/>
      <c r="Q7" s="33">
        <f>IF(G7&gt;H7,2,1)+IF(I7&gt;J7,2,1)+IF(K7&gt;L7,2,1)+IF(M7&gt;N7,2,1)</f>
        <v>7</v>
      </c>
      <c r="R7" s="34">
        <f>SUM(G7,I7,K7,M7)</f>
        <v>9</v>
      </c>
      <c r="S7" s="35">
        <f>SUM(H7,J7,L7,N7)</f>
        <v>4</v>
      </c>
      <c r="T7" s="36"/>
      <c r="U7" s="37">
        <v>2</v>
      </c>
      <c r="W7" s="39" t="s">
        <v>11</v>
      </c>
      <c r="X7" s="132" t="str">
        <f>B3</f>
        <v>Čáchová</v>
      </c>
      <c r="Y7" s="132" t="str">
        <f>B4</f>
        <v>Plášilová</v>
      </c>
      <c r="Z7" s="50">
        <v>3</v>
      </c>
      <c r="AA7" s="53">
        <v>0</v>
      </c>
      <c r="AB7" s="58"/>
      <c r="AC7" s="55"/>
      <c r="AD7" s="56"/>
      <c r="AE7" s="56"/>
      <c r="AF7" s="56"/>
      <c r="AG7" s="56"/>
      <c r="AH7" s="47"/>
      <c r="AI7" s="60"/>
    </row>
    <row r="8" spans="1:35" ht="30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W8" s="39" t="s">
        <v>12</v>
      </c>
      <c r="X8" s="133" t="str">
        <f>B5</f>
        <v>Harantová</v>
      </c>
      <c r="Y8" s="132" t="str">
        <f>B3</f>
        <v>Čáchová</v>
      </c>
      <c r="Z8" s="50">
        <v>0</v>
      </c>
      <c r="AA8" s="53">
        <v>3</v>
      </c>
      <c r="AB8" s="58"/>
      <c r="AC8" s="55"/>
      <c r="AD8" s="56"/>
      <c r="AE8" s="56"/>
      <c r="AF8" s="56"/>
      <c r="AG8" s="56"/>
      <c r="AH8" s="47"/>
      <c r="AI8" s="60"/>
    </row>
    <row r="9" spans="1:35" ht="30" customHeight="1" x14ac:dyDescent="0.25">
      <c r="A9" s="1"/>
      <c r="B9" s="38"/>
      <c r="C9" s="43" t="s">
        <v>40</v>
      </c>
      <c r="D9" s="43"/>
      <c r="E9" s="43" t="s">
        <v>41</v>
      </c>
      <c r="F9" s="43"/>
      <c r="G9" s="203" t="s">
        <v>7</v>
      </c>
      <c r="H9" s="203"/>
      <c r="I9" s="1"/>
      <c r="J9" s="1"/>
      <c r="K9" s="203" t="s">
        <v>4</v>
      </c>
      <c r="L9" s="203"/>
      <c r="M9" s="1"/>
      <c r="N9" s="1"/>
      <c r="O9" s="203" t="s">
        <v>42</v>
      </c>
      <c r="P9" s="203"/>
      <c r="Q9" s="1"/>
      <c r="R9" s="1"/>
      <c r="S9" s="1"/>
      <c r="T9" s="1"/>
      <c r="U9" s="1"/>
      <c r="W9" s="39" t="s">
        <v>13</v>
      </c>
      <c r="X9" s="133" t="str">
        <f>B6</f>
        <v>Dvořáková</v>
      </c>
      <c r="Y9" s="132" t="str">
        <f>B7</f>
        <v>Preložníková</v>
      </c>
      <c r="Z9" s="50">
        <v>0</v>
      </c>
      <c r="AA9" s="53">
        <v>3</v>
      </c>
      <c r="AB9" s="58"/>
      <c r="AC9" s="55"/>
      <c r="AD9" s="56"/>
      <c r="AE9" s="56"/>
      <c r="AF9" s="56"/>
      <c r="AG9" s="56"/>
      <c r="AH9" s="47"/>
      <c r="AI9" s="60"/>
    </row>
    <row r="10" spans="1:35" ht="30" customHeight="1" x14ac:dyDescent="0.25">
      <c r="A10" s="1"/>
      <c r="B10" s="38"/>
      <c r="C10" s="43" t="s">
        <v>43</v>
      </c>
      <c r="D10" s="43"/>
      <c r="E10" s="43" t="s">
        <v>6</v>
      </c>
      <c r="F10" s="43"/>
      <c r="G10" s="203" t="s">
        <v>44</v>
      </c>
      <c r="H10" s="203"/>
      <c r="I10" s="1"/>
      <c r="J10" s="1"/>
      <c r="K10" s="203" t="s">
        <v>5</v>
      </c>
      <c r="L10" s="203"/>
      <c r="M10" s="1"/>
      <c r="N10" s="1"/>
      <c r="O10" s="203" t="s">
        <v>45</v>
      </c>
      <c r="P10" s="203"/>
      <c r="Q10" s="1"/>
      <c r="R10" s="1"/>
      <c r="S10" s="1"/>
      <c r="T10" s="1"/>
      <c r="U10" s="1"/>
      <c r="W10" s="39" t="s">
        <v>25</v>
      </c>
      <c r="X10" s="132" t="str">
        <f>B3</f>
        <v>Čáchová</v>
      </c>
      <c r="Y10" s="132" t="str">
        <f>B6</f>
        <v>Dvořáková</v>
      </c>
      <c r="Z10" s="71">
        <v>3</v>
      </c>
      <c r="AA10" s="72">
        <v>0</v>
      </c>
      <c r="AB10" s="73"/>
      <c r="AC10" s="55"/>
      <c r="AD10" s="56"/>
      <c r="AE10" s="56"/>
      <c r="AF10" s="56"/>
      <c r="AG10" s="56"/>
      <c r="AH10" s="47"/>
      <c r="AI10" s="60"/>
    </row>
    <row r="11" spans="1:35" ht="30.75" customHeight="1" x14ac:dyDescent="0.25">
      <c r="W11" s="39" t="s">
        <v>26</v>
      </c>
      <c r="X11" s="132" t="str">
        <f>B4</f>
        <v>Plášilová</v>
      </c>
      <c r="Y11" s="132" t="str">
        <f>B5</f>
        <v>Harantová</v>
      </c>
      <c r="Z11" s="50">
        <v>1</v>
      </c>
      <c r="AA11" s="53">
        <v>3</v>
      </c>
      <c r="AB11" s="58"/>
      <c r="AC11" s="55"/>
      <c r="AD11" s="56"/>
      <c r="AE11" s="56"/>
      <c r="AF11" s="56"/>
      <c r="AG11" s="56"/>
      <c r="AH11" s="47"/>
      <c r="AI11" s="60"/>
    </row>
    <row r="12" spans="1:35" ht="29.25" customHeight="1" x14ac:dyDescent="0.25">
      <c r="A12" s="64"/>
      <c r="B12" s="246"/>
      <c r="C12" s="246"/>
      <c r="D12" s="246"/>
      <c r="E12" s="246"/>
      <c r="F12" s="246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1"/>
      <c r="R12" s="218"/>
      <c r="S12" s="218"/>
      <c r="T12" s="65"/>
      <c r="U12" s="1"/>
      <c r="W12" s="39" t="s">
        <v>27</v>
      </c>
      <c r="X12" s="133" t="str">
        <f>B6</f>
        <v>Dvořáková</v>
      </c>
      <c r="Y12" s="132" t="str">
        <f>B4</f>
        <v>Plášilová</v>
      </c>
      <c r="Z12" s="50">
        <v>0</v>
      </c>
      <c r="AA12" s="53">
        <v>3</v>
      </c>
      <c r="AB12" s="58"/>
      <c r="AC12" s="55"/>
      <c r="AD12" s="56"/>
      <c r="AE12" s="56"/>
      <c r="AF12" s="56"/>
      <c r="AG12" s="56"/>
      <c r="AH12" s="47"/>
      <c r="AI12" s="60"/>
    </row>
    <row r="13" spans="1:35" ht="29.25" customHeight="1" thickBot="1" x14ac:dyDescent="0.4">
      <c r="A13" s="66"/>
      <c r="B13" s="219"/>
      <c r="C13" s="219"/>
      <c r="D13" s="219"/>
      <c r="E13" s="219"/>
      <c r="F13" s="219"/>
      <c r="G13" s="64"/>
      <c r="H13" s="64"/>
      <c r="I13" s="67"/>
      <c r="J13" s="68"/>
      <c r="K13" s="67"/>
      <c r="L13" s="68"/>
      <c r="M13" s="67"/>
      <c r="N13" s="68"/>
      <c r="O13" s="67"/>
      <c r="P13" s="68"/>
      <c r="Q13" s="64"/>
      <c r="R13" s="69"/>
      <c r="S13" s="70"/>
      <c r="T13" s="64"/>
      <c r="U13" s="66"/>
      <c r="W13" s="39" t="s">
        <v>28</v>
      </c>
      <c r="X13" s="133" t="str">
        <f>B7</f>
        <v>Preložníková</v>
      </c>
      <c r="Y13" s="132" t="str">
        <f>B3</f>
        <v>Čáchová</v>
      </c>
      <c r="Z13" s="51">
        <v>0</v>
      </c>
      <c r="AA13" s="54">
        <v>3</v>
      </c>
      <c r="AB13" s="59"/>
      <c r="AC13" s="55"/>
      <c r="AD13" s="56"/>
      <c r="AE13" s="56"/>
      <c r="AF13" s="56"/>
      <c r="AG13" s="56"/>
      <c r="AH13" s="47"/>
      <c r="AI13" s="60"/>
    </row>
    <row r="14" spans="1:35" ht="23.25" x14ac:dyDescent="0.35">
      <c r="A14" s="66"/>
      <c r="B14" s="219"/>
      <c r="C14" s="219"/>
      <c r="D14" s="219"/>
      <c r="E14" s="219"/>
      <c r="F14" s="219"/>
      <c r="G14" s="67"/>
      <c r="H14" s="68"/>
      <c r="I14" s="64"/>
      <c r="J14" s="64"/>
      <c r="K14" s="67"/>
      <c r="L14" s="68"/>
      <c r="M14" s="67"/>
      <c r="N14" s="68"/>
      <c r="O14" s="67"/>
      <c r="P14" s="68"/>
      <c r="Q14" s="64"/>
      <c r="R14" s="69"/>
      <c r="S14" s="70"/>
      <c r="T14" s="64"/>
      <c r="U14" s="66"/>
    </row>
    <row r="15" spans="1:35" ht="30" customHeight="1" x14ac:dyDescent="0.25">
      <c r="A15" s="167"/>
      <c r="B15" s="248"/>
      <c r="C15" s="249"/>
      <c r="D15" s="249"/>
      <c r="E15" s="249"/>
      <c r="F15" s="249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168"/>
      <c r="R15" s="237"/>
      <c r="S15" s="237"/>
      <c r="T15" s="169"/>
      <c r="U15" s="168"/>
      <c r="V15" s="166"/>
      <c r="W15" s="170"/>
      <c r="X15" s="170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66"/>
    </row>
    <row r="16" spans="1:35" ht="30" customHeight="1" x14ac:dyDescent="0.35">
      <c r="A16" s="172"/>
      <c r="B16" s="241"/>
      <c r="C16" s="241"/>
      <c r="D16" s="241"/>
      <c r="E16" s="241"/>
      <c r="F16" s="241"/>
      <c r="G16" s="167"/>
      <c r="H16" s="167"/>
      <c r="I16" s="173"/>
      <c r="J16" s="174"/>
      <c r="K16" s="173"/>
      <c r="L16" s="174"/>
      <c r="M16" s="173"/>
      <c r="N16" s="174"/>
      <c r="O16" s="173"/>
      <c r="P16" s="174"/>
      <c r="Q16" s="167"/>
      <c r="R16" s="175"/>
      <c r="S16" s="176"/>
      <c r="T16" s="167"/>
      <c r="U16" s="172"/>
      <c r="V16" s="166"/>
      <c r="W16" s="177"/>
      <c r="X16" s="177"/>
      <c r="Y16" s="177"/>
      <c r="Z16" s="178"/>
      <c r="AA16" s="179"/>
      <c r="AB16" s="177"/>
      <c r="AC16" s="177"/>
      <c r="AD16" s="177"/>
      <c r="AE16" s="177"/>
      <c r="AF16" s="177"/>
      <c r="AG16" s="177"/>
      <c r="AH16" s="177"/>
      <c r="AI16" s="177"/>
    </row>
    <row r="17" spans="1:35" ht="30" customHeight="1" x14ac:dyDescent="0.35">
      <c r="A17" s="172"/>
      <c r="B17" s="241"/>
      <c r="C17" s="241"/>
      <c r="D17" s="241"/>
      <c r="E17" s="241"/>
      <c r="F17" s="241"/>
      <c r="G17" s="173"/>
      <c r="H17" s="174"/>
      <c r="I17" s="167"/>
      <c r="J17" s="167"/>
      <c r="K17" s="173"/>
      <c r="L17" s="174"/>
      <c r="M17" s="173"/>
      <c r="N17" s="174"/>
      <c r="O17" s="173"/>
      <c r="P17" s="174"/>
      <c r="Q17" s="167"/>
      <c r="R17" s="175"/>
      <c r="S17" s="176"/>
      <c r="T17" s="167"/>
      <c r="U17" s="172"/>
      <c r="V17" s="166"/>
      <c r="W17" s="180"/>
      <c r="X17" s="200"/>
      <c r="Y17" s="200"/>
      <c r="Z17" s="182"/>
      <c r="AA17" s="183"/>
      <c r="AB17" s="184"/>
      <c r="AC17" s="185"/>
      <c r="AD17" s="185"/>
      <c r="AE17" s="185"/>
      <c r="AF17" s="185"/>
      <c r="AG17" s="185"/>
      <c r="AH17" s="181"/>
      <c r="AI17" s="183"/>
    </row>
    <row r="18" spans="1:35" ht="30" customHeight="1" x14ac:dyDescent="0.35">
      <c r="A18" s="172"/>
      <c r="B18" s="241"/>
      <c r="C18" s="241"/>
      <c r="D18" s="241"/>
      <c r="E18" s="241"/>
      <c r="F18" s="241"/>
      <c r="G18" s="173"/>
      <c r="H18" s="174"/>
      <c r="I18" s="173"/>
      <c r="J18" s="174"/>
      <c r="K18" s="167"/>
      <c r="L18" s="167"/>
      <c r="M18" s="173"/>
      <c r="N18" s="174"/>
      <c r="O18" s="173"/>
      <c r="P18" s="174"/>
      <c r="Q18" s="167"/>
      <c r="R18" s="175"/>
      <c r="S18" s="176"/>
      <c r="T18" s="167"/>
      <c r="U18" s="172"/>
      <c r="V18" s="166"/>
      <c r="W18" s="180"/>
      <c r="X18" s="200"/>
      <c r="Y18" s="200"/>
      <c r="Z18" s="182"/>
      <c r="AA18" s="183"/>
      <c r="AB18" s="184"/>
      <c r="AC18" s="185"/>
      <c r="AD18" s="185"/>
      <c r="AE18" s="185"/>
      <c r="AF18" s="185"/>
      <c r="AG18" s="185"/>
      <c r="AH18" s="181"/>
      <c r="AI18" s="183"/>
    </row>
    <row r="19" spans="1:35" ht="30" customHeight="1" x14ac:dyDescent="0.35">
      <c r="A19" s="172"/>
      <c r="B19" s="241"/>
      <c r="C19" s="241"/>
      <c r="D19" s="241"/>
      <c r="E19" s="241"/>
      <c r="F19" s="241"/>
      <c r="G19" s="173"/>
      <c r="H19" s="174"/>
      <c r="I19" s="173"/>
      <c r="J19" s="174"/>
      <c r="K19" s="173"/>
      <c r="L19" s="174"/>
      <c r="M19" s="167"/>
      <c r="N19" s="167"/>
      <c r="O19" s="173"/>
      <c r="P19" s="174"/>
      <c r="Q19" s="167"/>
      <c r="R19" s="175"/>
      <c r="S19" s="176"/>
      <c r="T19" s="167"/>
      <c r="U19" s="172"/>
      <c r="V19" s="166"/>
      <c r="W19" s="180"/>
      <c r="X19" s="200"/>
      <c r="Y19" s="200"/>
      <c r="Z19" s="182"/>
      <c r="AA19" s="183"/>
      <c r="AB19" s="184"/>
      <c r="AC19" s="185"/>
      <c r="AD19" s="185"/>
      <c r="AE19" s="185"/>
      <c r="AF19" s="185"/>
      <c r="AG19" s="185"/>
      <c r="AH19" s="181"/>
      <c r="AI19" s="183"/>
    </row>
    <row r="20" spans="1:35" ht="30" customHeight="1" x14ac:dyDescent="0.35">
      <c r="A20" s="172"/>
      <c r="B20" s="241"/>
      <c r="C20" s="241"/>
      <c r="D20" s="241"/>
      <c r="E20" s="241"/>
      <c r="F20" s="241"/>
      <c r="G20" s="173"/>
      <c r="H20" s="174"/>
      <c r="I20" s="173"/>
      <c r="J20" s="174"/>
      <c r="K20" s="173"/>
      <c r="L20" s="174"/>
      <c r="M20" s="173"/>
      <c r="N20" s="174"/>
      <c r="O20" s="167"/>
      <c r="P20" s="167"/>
      <c r="Q20" s="167"/>
      <c r="R20" s="175"/>
      <c r="S20" s="176"/>
      <c r="T20" s="167"/>
      <c r="U20" s="172"/>
      <c r="V20" s="166"/>
      <c r="W20" s="180"/>
      <c r="X20" s="200"/>
      <c r="Y20" s="200"/>
      <c r="Z20" s="182"/>
      <c r="AA20" s="183"/>
      <c r="AB20" s="184"/>
      <c r="AC20" s="185"/>
      <c r="AD20" s="185"/>
      <c r="AE20" s="185"/>
      <c r="AF20" s="185"/>
      <c r="AG20" s="185"/>
      <c r="AH20" s="181"/>
      <c r="AI20" s="183"/>
    </row>
    <row r="21" spans="1:35" ht="30" customHeight="1" x14ac:dyDescent="0.25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6"/>
      <c r="W21" s="180"/>
      <c r="X21" s="200"/>
      <c r="Y21" s="200"/>
      <c r="Z21" s="182"/>
      <c r="AA21" s="183"/>
      <c r="AB21" s="184"/>
      <c r="AC21" s="185"/>
      <c r="AD21" s="185"/>
      <c r="AE21" s="185"/>
      <c r="AF21" s="185"/>
      <c r="AG21" s="185"/>
      <c r="AH21" s="181"/>
      <c r="AI21" s="183"/>
    </row>
    <row r="22" spans="1:35" ht="30" customHeight="1" x14ac:dyDescent="0.25">
      <c r="A22" s="168"/>
      <c r="B22" s="186"/>
      <c r="C22" s="187"/>
      <c r="D22" s="187"/>
      <c r="E22" s="187"/>
      <c r="F22" s="187"/>
      <c r="G22" s="240"/>
      <c r="H22" s="240"/>
      <c r="I22" s="168"/>
      <c r="J22" s="168"/>
      <c r="K22" s="240"/>
      <c r="L22" s="240"/>
      <c r="M22" s="168"/>
      <c r="N22" s="168"/>
      <c r="O22" s="240"/>
      <c r="P22" s="240"/>
      <c r="Q22" s="168"/>
      <c r="R22" s="168"/>
      <c r="S22" s="168"/>
      <c r="T22" s="168"/>
      <c r="U22" s="168"/>
      <c r="V22" s="166"/>
      <c r="W22" s="180"/>
      <c r="X22" s="200"/>
      <c r="Y22" s="200"/>
      <c r="Z22" s="182"/>
      <c r="AA22" s="183"/>
      <c r="AB22" s="184"/>
      <c r="AC22" s="185"/>
      <c r="AD22" s="185"/>
      <c r="AE22" s="185"/>
      <c r="AF22" s="185"/>
      <c r="AG22" s="185"/>
      <c r="AH22" s="181"/>
      <c r="AI22" s="183"/>
    </row>
    <row r="23" spans="1:35" ht="30" customHeight="1" x14ac:dyDescent="0.25">
      <c r="A23" s="168"/>
      <c r="B23" s="186"/>
      <c r="C23" s="187"/>
      <c r="D23" s="187"/>
      <c r="E23" s="187"/>
      <c r="F23" s="187"/>
      <c r="G23" s="240"/>
      <c r="H23" s="240"/>
      <c r="I23" s="168"/>
      <c r="J23" s="168"/>
      <c r="K23" s="240"/>
      <c r="L23" s="240"/>
      <c r="M23" s="168"/>
      <c r="N23" s="168"/>
      <c r="O23" s="240"/>
      <c r="P23" s="240"/>
      <c r="Q23" s="168"/>
      <c r="R23" s="168"/>
      <c r="S23" s="168"/>
      <c r="T23" s="168"/>
      <c r="U23" s="168"/>
      <c r="V23" s="166"/>
      <c r="W23" s="180"/>
      <c r="X23" s="200"/>
      <c r="Y23" s="200"/>
      <c r="Z23" s="182"/>
      <c r="AA23" s="183"/>
      <c r="AB23" s="184"/>
      <c r="AC23" s="185"/>
      <c r="AD23" s="185"/>
      <c r="AE23" s="185"/>
      <c r="AF23" s="185"/>
      <c r="AG23" s="185"/>
      <c r="AH23" s="181"/>
      <c r="AI23" s="183"/>
    </row>
    <row r="24" spans="1:35" ht="30" customHeight="1" x14ac:dyDescent="0.2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80"/>
      <c r="X24" s="200"/>
      <c r="Y24" s="200"/>
      <c r="Z24" s="182"/>
      <c r="AA24" s="183"/>
      <c r="AB24" s="184"/>
      <c r="AC24" s="185"/>
      <c r="AD24" s="185"/>
      <c r="AE24" s="185"/>
      <c r="AF24" s="185"/>
      <c r="AG24" s="185"/>
      <c r="AH24" s="181"/>
      <c r="AI24" s="183"/>
    </row>
    <row r="25" spans="1:35" ht="30" customHeight="1" x14ac:dyDescent="0.25">
      <c r="A25" s="167"/>
      <c r="B25" s="239"/>
      <c r="C25" s="239"/>
      <c r="D25" s="239"/>
      <c r="E25" s="239"/>
      <c r="F25" s="239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168"/>
      <c r="R25" s="237"/>
      <c r="S25" s="237"/>
      <c r="T25" s="169"/>
      <c r="U25" s="168"/>
      <c r="V25" s="166"/>
      <c r="W25" s="180"/>
      <c r="X25" s="200"/>
      <c r="Y25" s="200"/>
      <c r="Z25" s="182"/>
      <c r="AA25" s="183"/>
      <c r="AB25" s="184"/>
      <c r="AC25" s="185"/>
      <c r="AD25" s="185"/>
      <c r="AE25" s="185"/>
      <c r="AF25" s="185"/>
      <c r="AG25" s="185"/>
      <c r="AH25" s="181"/>
      <c r="AI25" s="183"/>
    </row>
    <row r="26" spans="1:35" ht="30" customHeight="1" x14ac:dyDescent="0.35">
      <c r="A26" s="172"/>
      <c r="B26" s="238"/>
      <c r="C26" s="238"/>
      <c r="D26" s="238"/>
      <c r="E26" s="238"/>
      <c r="F26" s="238"/>
      <c r="G26" s="167"/>
      <c r="H26" s="167"/>
      <c r="I26" s="173"/>
      <c r="J26" s="174"/>
      <c r="K26" s="173"/>
      <c r="L26" s="174"/>
      <c r="M26" s="173"/>
      <c r="N26" s="174"/>
      <c r="O26" s="173"/>
      <c r="P26" s="174"/>
      <c r="Q26" s="167"/>
      <c r="R26" s="175"/>
      <c r="S26" s="176"/>
      <c r="T26" s="167"/>
      <c r="U26" s="172"/>
      <c r="V26" s="166"/>
      <c r="W26" s="180"/>
      <c r="X26" s="200"/>
      <c r="Y26" s="200"/>
      <c r="Z26" s="182"/>
      <c r="AA26" s="183"/>
      <c r="AB26" s="184"/>
      <c r="AC26" s="185"/>
      <c r="AD26" s="185"/>
      <c r="AE26" s="185"/>
      <c r="AF26" s="185"/>
      <c r="AG26" s="185"/>
      <c r="AH26" s="181"/>
      <c r="AI26" s="183"/>
    </row>
  </sheetData>
  <mergeCells count="66">
    <mergeCell ref="B19:D19"/>
    <mergeCell ref="E19:F19"/>
    <mergeCell ref="B20:D20"/>
    <mergeCell ref="E20:F20"/>
    <mergeCell ref="R12:S12"/>
    <mergeCell ref="B13:D13"/>
    <mergeCell ref="E13:F13"/>
    <mergeCell ref="B14:D14"/>
    <mergeCell ref="E14:F14"/>
    <mergeCell ref="K15:L15"/>
    <mergeCell ref="M15:N15"/>
    <mergeCell ref="O15:P15"/>
    <mergeCell ref="R15:S15"/>
    <mergeCell ref="B18:D18"/>
    <mergeCell ref="E18:F18"/>
    <mergeCell ref="B15:F15"/>
    <mergeCell ref="O9:P9"/>
    <mergeCell ref="G10:H10"/>
    <mergeCell ref="K10:L10"/>
    <mergeCell ref="O10:P10"/>
    <mergeCell ref="B12:F12"/>
    <mergeCell ref="G12:H12"/>
    <mergeCell ref="I12:J12"/>
    <mergeCell ref="K12:L12"/>
    <mergeCell ref="M12:N12"/>
    <mergeCell ref="O12:P12"/>
    <mergeCell ref="K9:L9"/>
    <mergeCell ref="B6:D6"/>
    <mergeCell ref="E6:F6"/>
    <mergeCell ref="B7:D7"/>
    <mergeCell ref="E7:F7"/>
    <mergeCell ref="G9:H9"/>
    <mergeCell ref="R2:S2"/>
    <mergeCell ref="B3:D3"/>
    <mergeCell ref="E3:F3"/>
    <mergeCell ref="B4:D4"/>
    <mergeCell ref="E4:F4"/>
    <mergeCell ref="K2:L2"/>
    <mergeCell ref="M2:N2"/>
    <mergeCell ref="O2:P2"/>
    <mergeCell ref="B5:D5"/>
    <mergeCell ref="E5:F5"/>
    <mergeCell ref="B2:F2"/>
    <mergeCell ref="G2:H2"/>
    <mergeCell ref="I2:J2"/>
    <mergeCell ref="G15:H15"/>
    <mergeCell ref="I15:J15"/>
    <mergeCell ref="B16:D16"/>
    <mergeCell ref="E16:F16"/>
    <mergeCell ref="B17:D17"/>
    <mergeCell ref="E17:F17"/>
    <mergeCell ref="G22:H22"/>
    <mergeCell ref="K22:L22"/>
    <mergeCell ref="O22:P22"/>
    <mergeCell ref="G23:H23"/>
    <mergeCell ref="K23:L23"/>
    <mergeCell ref="O23:P23"/>
    <mergeCell ref="O25:P25"/>
    <mergeCell ref="R25:S25"/>
    <mergeCell ref="B26:D26"/>
    <mergeCell ref="E26:F26"/>
    <mergeCell ref="B25:F25"/>
    <mergeCell ref="G25:H25"/>
    <mergeCell ref="I25:J25"/>
    <mergeCell ref="K25:L25"/>
    <mergeCell ref="M25:N25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"/>
  <sheetViews>
    <sheetView workbookViewId="0"/>
  </sheetViews>
  <sheetFormatPr defaultRowHeight="15" x14ac:dyDescent="0.25"/>
  <cols>
    <col min="1" max="3" width="6.7109375" customWidth="1"/>
    <col min="4" max="4" width="10.140625" customWidth="1"/>
    <col min="5" max="5" width="6.7109375" customWidth="1"/>
    <col min="6" max="6" width="10.85546875" customWidth="1"/>
    <col min="7" max="18" width="3.28515625" customWidth="1"/>
    <col min="19" max="19" width="8.28515625" customWidth="1"/>
    <col min="20" max="21" width="4.7109375" customWidth="1"/>
    <col min="22" max="22" width="9.28515625" customWidth="1"/>
    <col min="23" max="24" width="6.7109375" customWidth="1"/>
    <col min="26" max="26" width="7" customWidth="1"/>
    <col min="27" max="27" width="19.85546875" customWidth="1"/>
    <col min="28" max="28" width="19.42578125" customWidth="1"/>
    <col min="29" max="29" width="6.85546875" customWidth="1"/>
    <col min="30" max="30" width="6.5703125" customWidth="1"/>
    <col min="31" max="31" width="16.5703125" customWidth="1"/>
    <col min="32" max="33" width="6.7109375" customWidth="1"/>
    <col min="34" max="34" width="6.5703125" customWidth="1"/>
    <col min="35" max="35" width="6.140625" customWidth="1"/>
    <col min="36" max="36" width="6.85546875" customWidth="1"/>
    <col min="37" max="37" width="18.7109375" customWidth="1"/>
    <col min="38" max="38" width="6.7109375" customWidth="1"/>
  </cols>
  <sheetData>
    <row r="1" spans="1:38" ht="30" customHeight="1" thickBot="1" x14ac:dyDescent="0.3"/>
    <row r="2" spans="1:38" ht="30" customHeight="1" thickBot="1" x14ac:dyDescent="0.3">
      <c r="A2" s="2" t="s">
        <v>10</v>
      </c>
      <c r="B2" s="216" t="s">
        <v>132</v>
      </c>
      <c r="C2" s="217"/>
      <c r="D2" s="217"/>
      <c r="E2" s="217"/>
      <c r="F2" s="217"/>
      <c r="G2" s="213">
        <v>1</v>
      </c>
      <c r="H2" s="214"/>
      <c r="I2" s="213">
        <v>2</v>
      </c>
      <c r="J2" s="214"/>
      <c r="K2" s="213">
        <v>3</v>
      </c>
      <c r="L2" s="214"/>
      <c r="M2" s="213">
        <v>4</v>
      </c>
      <c r="N2" s="214"/>
      <c r="O2" s="215">
        <v>5</v>
      </c>
      <c r="P2" s="214"/>
      <c r="Q2" s="215">
        <v>6</v>
      </c>
      <c r="R2" s="214"/>
      <c r="S2" s="5" t="s">
        <v>0</v>
      </c>
      <c r="T2" s="207" t="s">
        <v>1</v>
      </c>
      <c r="U2" s="208"/>
      <c r="V2" s="4" t="s">
        <v>2</v>
      </c>
      <c r="W2" s="5" t="s">
        <v>3</v>
      </c>
      <c r="X2" s="1"/>
      <c r="Z2" s="41" t="str">
        <f>A2</f>
        <v>3.</v>
      </c>
      <c r="AA2" s="41" t="s">
        <v>24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38" ht="30" customHeight="1" thickBot="1" x14ac:dyDescent="0.4">
      <c r="A3" s="6">
        <v>1</v>
      </c>
      <c r="B3" s="223" t="s">
        <v>121</v>
      </c>
      <c r="C3" s="224"/>
      <c r="D3" s="224"/>
      <c r="E3" s="224" t="s">
        <v>122</v>
      </c>
      <c r="F3" s="224"/>
      <c r="G3" s="87"/>
      <c r="H3" s="7"/>
      <c r="I3" s="8">
        <f>AC9</f>
        <v>3</v>
      </c>
      <c r="J3" s="9">
        <f>AD9</f>
        <v>0</v>
      </c>
      <c r="K3" s="8">
        <f>AD11</f>
        <v>3</v>
      </c>
      <c r="L3" s="9">
        <f>AC11</f>
        <v>0</v>
      </c>
      <c r="M3" s="8">
        <f>AC14</f>
        <v>3</v>
      </c>
      <c r="N3" s="9">
        <f>AD14</f>
        <v>0</v>
      </c>
      <c r="O3" s="8">
        <f>AD18</f>
        <v>3</v>
      </c>
      <c r="P3" s="9">
        <f>AC18</f>
        <v>0</v>
      </c>
      <c r="Q3" s="16">
        <f>AC4</f>
        <v>3</v>
      </c>
      <c r="R3" s="108">
        <f>AD4</f>
        <v>1</v>
      </c>
      <c r="S3" s="106">
        <v>10</v>
      </c>
      <c r="T3" s="11">
        <f>SUM(I3,K3,M3,O3,Q3)</f>
        <v>15</v>
      </c>
      <c r="U3" s="12">
        <f>SUM(J3,L3,N3,P3,R3)</f>
        <v>1</v>
      </c>
      <c r="V3" s="91"/>
      <c r="W3" s="14">
        <v>1</v>
      </c>
      <c r="X3" s="124" t="s">
        <v>93</v>
      </c>
      <c r="Z3" s="42" t="s">
        <v>22</v>
      </c>
      <c r="AA3" s="42" t="s">
        <v>14</v>
      </c>
      <c r="AB3" s="42" t="s">
        <v>15</v>
      </c>
      <c r="AC3" s="44" t="s">
        <v>35</v>
      </c>
      <c r="AD3" s="45" t="s">
        <v>36</v>
      </c>
      <c r="AE3" s="42" t="s">
        <v>23</v>
      </c>
      <c r="AF3" s="42" t="s">
        <v>16</v>
      </c>
      <c r="AG3" s="42" t="s">
        <v>17</v>
      </c>
      <c r="AH3" s="42" t="s">
        <v>18</v>
      </c>
      <c r="AI3" s="42" t="s">
        <v>19</v>
      </c>
      <c r="AJ3" s="42" t="s">
        <v>20</v>
      </c>
      <c r="AK3" s="42" t="s">
        <v>21</v>
      </c>
      <c r="AL3" s="42" t="s">
        <v>34</v>
      </c>
    </row>
    <row r="4" spans="1:38" ht="30" customHeight="1" x14ac:dyDescent="0.35">
      <c r="A4" s="15">
        <v>2</v>
      </c>
      <c r="B4" s="225" t="s">
        <v>125</v>
      </c>
      <c r="C4" s="226"/>
      <c r="D4" s="226"/>
      <c r="E4" s="227" t="s">
        <v>107</v>
      </c>
      <c r="F4" s="228"/>
      <c r="G4" s="16">
        <f>SUM(J3)</f>
        <v>0</v>
      </c>
      <c r="H4" s="17">
        <f>SUM(I3)</f>
        <v>3</v>
      </c>
      <c r="I4" s="18"/>
      <c r="J4" s="19"/>
      <c r="K4" s="20">
        <f>AC15</f>
        <v>3</v>
      </c>
      <c r="L4" s="21">
        <f>AD15</f>
        <v>0</v>
      </c>
      <c r="M4" s="16">
        <f>AD17</f>
        <v>3</v>
      </c>
      <c r="N4" s="17">
        <f>AC17</f>
        <v>1</v>
      </c>
      <c r="O4" s="16">
        <f>AC5</f>
        <v>0</v>
      </c>
      <c r="P4" s="17">
        <f>AD5</f>
        <v>3</v>
      </c>
      <c r="Q4" s="16">
        <f>AC10</f>
        <v>1</v>
      </c>
      <c r="R4" s="109">
        <f>AD10</f>
        <v>3</v>
      </c>
      <c r="S4" s="107">
        <v>7</v>
      </c>
      <c r="T4" s="23">
        <f>SUM(G4,K4,M4,O4,Q4)</f>
        <v>7</v>
      </c>
      <c r="U4" s="24">
        <f>SUM(H4,L4,N4,P4,R4)</f>
        <v>10</v>
      </c>
      <c r="V4" s="25"/>
      <c r="W4" s="26">
        <v>4</v>
      </c>
      <c r="X4" s="126" t="s">
        <v>94</v>
      </c>
      <c r="Z4" s="39" t="s">
        <v>8</v>
      </c>
      <c r="AA4" s="46" t="str">
        <f>B3</f>
        <v>Janků</v>
      </c>
      <c r="AB4" s="46" t="str">
        <f>B8</f>
        <v>Sankotová</v>
      </c>
      <c r="AC4" s="49">
        <v>3</v>
      </c>
      <c r="AD4" s="52">
        <v>1</v>
      </c>
      <c r="AE4" s="57"/>
      <c r="AF4" s="55"/>
      <c r="AG4" s="56"/>
      <c r="AH4" s="56"/>
      <c r="AI4" s="56"/>
      <c r="AJ4" s="56"/>
      <c r="AK4" s="47"/>
      <c r="AL4" s="60"/>
    </row>
    <row r="5" spans="1:38" ht="30" customHeight="1" x14ac:dyDescent="0.35">
      <c r="A5" s="15">
        <v>3</v>
      </c>
      <c r="B5" s="225" t="s">
        <v>127</v>
      </c>
      <c r="C5" s="226"/>
      <c r="D5" s="226"/>
      <c r="E5" s="226" t="s">
        <v>104</v>
      </c>
      <c r="F5" s="229"/>
      <c r="G5" s="20">
        <f>SUM(L3)</f>
        <v>0</v>
      </c>
      <c r="H5" s="21">
        <f>SUM(K3)</f>
        <v>3</v>
      </c>
      <c r="I5" s="16">
        <f>SUM(L4)</f>
        <v>0</v>
      </c>
      <c r="J5" s="17">
        <f>SUM(K4)</f>
        <v>3</v>
      </c>
      <c r="K5" s="18"/>
      <c r="L5" s="19"/>
      <c r="M5" s="16">
        <f>AC6</f>
        <v>1</v>
      </c>
      <c r="N5" s="17">
        <f>AD6</f>
        <v>3</v>
      </c>
      <c r="O5" s="16">
        <f>AD8</f>
        <v>0</v>
      </c>
      <c r="P5" s="17">
        <f>AC8</f>
        <v>3</v>
      </c>
      <c r="Q5" s="16">
        <f>AC16</f>
        <v>0</v>
      </c>
      <c r="R5" s="109">
        <f>AD16</f>
        <v>3</v>
      </c>
      <c r="S5" s="107">
        <v>5</v>
      </c>
      <c r="T5" s="27">
        <f>SUM(G5,I5,M5,O5,Q5)</f>
        <v>1</v>
      </c>
      <c r="U5" s="24">
        <f>SUM(H5,J5,N5,P5,R5)</f>
        <v>15</v>
      </c>
      <c r="V5" s="92"/>
      <c r="W5" s="26">
        <v>6</v>
      </c>
      <c r="X5" s="126" t="s">
        <v>95</v>
      </c>
      <c r="Z5" s="39" t="s">
        <v>9</v>
      </c>
      <c r="AA5" s="46" t="str">
        <f>B4</f>
        <v>Tonhauserová</v>
      </c>
      <c r="AB5" s="46" t="str">
        <f>B7</f>
        <v>Čáchová</v>
      </c>
      <c r="AC5" s="50">
        <v>0</v>
      </c>
      <c r="AD5" s="53">
        <v>3</v>
      </c>
      <c r="AE5" s="58"/>
      <c r="AF5" s="55"/>
      <c r="AG5" s="56"/>
      <c r="AH5" s="56"/>
      <c r="AI5" s="56"/>
      <c r="AJ5" s="56"/>
      <c r="AK5" s="47"/>
      <c r="AL5" s="60"/>
    </row>
    <row r="6" spans="1:38" ht="30" customHeight="1" x14ac:dyDescent="0.35">
      <c r="A6" s="15">
        <v>4</v>
      </c>
      <c r="B6" s="225" t="s">
        <v>124</v>
      </c>
      <c r="C6" s="226"/>
      <c r="D6" s="226"/>
      <c r="E6" s="226" t="s">
        <v>107</v>
      </c>
      <c r="F6" s="229"/>
      <c r="G6" s="16">
        <f>SUM(N3)</f>
        <v>0</v>
      </c>
      <c r="H6" s="17">
        <f>SUM(M3)</f>
        <v>3</v>
      </c>
      <c r="I6" s="16">
        <f>SUM(N4)</f>
        <v>1</v>
      </c>
      <c r="J6" s="17">
        <f>SUM(M4)</f>
        <v>3</v>
      </c>
      <c r="K6" s="16">
        <f>SUM(N5)</f>
        <v>3</v>
      </c>
      <c r="L6" s="17">
        <f>SUM(M5)</f>
        <v>1</v>
      </c>
      <c r="M6" s="18"/>
      <c r="N6" s="19"/>
      <c r="O6" s="16">
        <f>AC12</f>
        <v>0</v>
      </c>
      <c r="P6" s="17">
        <f>AD12</f>
        <v>3</v>
      </c>
      <c r="Q6" s="16">
        <f>AD7</f>
        <v>1</v>
      </c>
      <c r="R6" s="109">
        <f>AC7</f>
        <v>3</v>
      </c>
      <c r="S6" s="107">
        <v>6</v>
      </c>
      <c r="T6" s="23">
        <f>SUM(G6,I6,K6,O6,Q6)</f>
        <v>5</v>
      </c>
      <c r="U6" s="24">
        <f>SUM(H6,J6,L6,P6,R6)</f>
        <v>13</v>
      </c>
      <c r="V6" s="25"/>
      <c r="W6" s="26">
        <v>5</v>
      </c>
      <c r="X6" s="124" t="s">
        <v>96</v>
      </c>
      <c r="Z6" s="39" t="s">
        <v>10</v>
      </c>
      <c r="AA6" s="46" t="str">
        <f>B5</f>
        <v>Harantová</v>
      </c>
      <c r="AB6" s="46" t="str">
        <f>B6</f>
        <v>Preložníková</v>
      </c>
      <c r="AC6" s="50">
        <v>1</v>
      </c>
      <c r="AD6" s="53">
        <v>3</v>
      </c>
      <c r="AE6" s="58"/>
      <c r="AF6" s="55"/>
      <c r="AG6" s="56"/>
      <c r="AH6" s="56"/>
      <c r="AI6" s="56"/>
      <c r="AJ6" s="56"/>
      <c r="AK6" s="47"/>
      <c r="AL6" s="60"/>
    </row>
    <row r="7" spans="1:38" ht="30" customHeight="1" x14ac:dyDescent="0.35">
      <c r="A7" s="15">
        <v>5</v>
      </c>
      <c r="B7" s="225" t="s">
        <v>123</v>
      </c>
      <c r="C7" s="226"/>
      <c r="D7" s="226"/>
      <c r="E7" s="226" t="s">
        <v>111</v>
      </c>
      <c r="F7" s="229"/>
      <c r="G7" s="16">
        <f>SUM(P3)</f>
        <v>0</v>
      </c>
      <c r="H7" s="17">
        <f>SUM(O3)</f>
        <v>3</v>
      </c>
      <c r="I7" s="16">
        <f>SUM(P4)</f>
        <v>3</v>
      </c>
      <c r="J7" s="17">
        <f>SUM(O4)</f>
        <v>0</v>
      </c>
      <c r="K7" s="16">
        <f>SUM(P5)</f>
        <v>3</v>
      </c>
      <c r="L7" s="17">
        <f>SUM(O5)</f>
        <v>0</v>
      </c>
      <c r="M7" s="16">
        <f>SUM(P6)</f>
        <v>3</v>
      </c>
      <c r="N7" s="17">
        <f>SUM(O6)</f>
        <v>0</v>
      </c>
      <c r="O7" s="18"/>
      <c r="P7" s="19"/>
      <c r="Q7" s="16">
        <f>AD13</f>
        <v>3</v>
      </c>
      <c r="R7" s="109">
        <f>AC13</f>
        <v>2</v>
      </c>
      <c r="S7" s="107">
        <v>9</v>
      </c>
      <c r="T7" s="23">
        <f>SUM(G7,I7,K7,M7,Q7)</f>
        <v>12</v>
      </c>
      <c r="U7" s="24">
        <f>SUM(H7,J7,L7,N7,R7)</f>
        <v>5</v>
      </c>
      <c r="V7" s="92"/>
      <c r="W7" s="26">
        <v>2</v>
      </c>
      <c r="X7" s="124" t="s">
        <v>97</v>
      </c>
      <c r="Z7" s="39" t="s">
        <v>11</v>
      </c>
      <c r="AA7" s="46" t="str">
        <f>B8</f>
        <v>Sankotová</v>
      </c>
      <c r="AB7" s="46" t="str">
        <f>B6</f>
        <v>Preložníková</v>
      </c>
      <c r="AC7" s="50">
        <v>3</v>
      </c>
      <c r="AD7" s="53">
        <v>1</v>
      </c>
      <c r="AE7" s="58"/>
      <c r="AF7" s="55"/>
      <c r="AG7" s="56"/>
      <c r="AH7" s="56"/>
      <c r="AI7" s="56"/>
      <c r="AJ7" s="56"/>
      <c r="AK7" s="47"/>
      <c r="AL7" s="60"/>
    </row>
    <row r="8" spans="1:38" ht="30" customHeight="1" thickBot="1" x14ac:dyDescent="0.4">
      <c r="A8" s="94">
        <v>6</v>
      </c>
      <c r="B8" s="230" t="s">
        <v>134</v>
      </c>
      <c r="C8" s="231"/>
      <c r="D8" s="231"/>
      <c r="E8" s="231" t="s">
        <v>135</v>
      </c>
      <c r="F8" s="232"/>
      <c r="G8" s="95">
        <f>SUM(R3)</f>
        <v>1</v>
      </c>
      <c r="H8" s="96">
        <f>SUM(Q3)</f>
        <v>3</v>
      </c>
      <c r="I8" s="95">
        <f>SUM(R4)</f>
        <v>3</v>
      </c>
      <c r="J8" s="96">
        <f>SUM(Q4)</f>
        <v>1</v>
      </c>
      <c r="K8" s="95">
        <f>SUM(R5)</f>
        <v>3</v>
      </c>
      <c r="L8" s="96">
        <f>SUM(Q5)</f>
        <v>0</v>
      </c>
      <c r="M8" s="95">
        <f>SUM(R6)</f>
        <v>3</v>
      </c>
      <c r="N8" s="96">
        <f>SUM(Q6)</f>
        <v>1</v>
      </c>
      <c r="O8" s="95">
        <f>SUM(R7)</f>
        <v>2</v>
      </c>
      <c r="P8" s="96">
        <f>SUM(Q7)</f>
        <v>3</v>
      </c>
      <c r="Q8" s="98"/>
      <c r="R8" s="110"/>
      <c r="S8" s="97">
        <v>8</v>
      </c>
      <c r="T8" s="99">
        <f>SUM(G8,I8,K8,M8,O8)</f>
        <v>12</v>
      </c>
      <c r="U8" s="100">
        <f>SUM(H8,J8,L8,N8,P8)</f>
        <v>8</v>
      </c>
      <c r="V8" s="101"/>
      <c r="W8" s="102">
        <v>3</v>
      </c>
      <c r="X8" s="124" t="s">
        <v>98</v>
      </c>
      <c r="Z8" s="39" t="s">
        <v>12</v>
      </c>
      <c r="AA8" s="48" t="str">
        <f>B7</f>
        <v>Čáchová</v>
      </c>
      <c r="AB8" s="46" t="str">
        <f>B5</f>
        <v>Harantová</v>
      </c>
      <c r="AC8" s="50">
        <v>3</v>
      </c>
      <c r="AD8" s="53">
        <v>0</v>
      </c>
      <c r="AE8" s="58"/>
      <c r="AF8" s="55"/>
      <c r="AG8" s="56"/>
      <c r="AH8" s="56"/>
      <c r="AI8" s="56"/>
      <c r="AJ8" s="56"/>
      <c r="AK8" s="47"/>
      <c r="AL8" s="60"/>
    </row>
    <row r="9" spans="1:38" ht="30" customHeight="1" x14ac:dyDescent="0.25">
      <c r="A9" s="1"/>
      <c r="B9" s="38"/>
      <c r="T9" s="1"/>
      <c r="U9" s="1"/>
      <c r="V9" s="1"/>
      <c r="W9" s="1"/>
      <c r="X9" s="1"/>
      <c r="Z9" s="39" t="s">
        <v>13</v>
      </c>
      <c r="AA9" s="48" t="str">
        <f>B3</f>
        <v>Janků</v>
      </c>
      <c r="AB9" s="46" t="str">
        <f>B4</f>
        <v>Tonhauserová</v>
      </c>
      <c r="AC9" s="50">
        <v>3</v>
      </c>
      <c r="AD9" s="53">
        <v>0</v>
      </c>
      <c r="AE9" s="58"/>
      <c r="AF9" s="55"/>
      <c r="AG9" s="56"/>
      <c r="AH9" s="56"/>
      <c r="AI9" s="56"/>
      <c r="AJ9" s="56"/>
      <c r="AK9" s="47"/>
      <c r="AL9" s="60"/>
    </row>
    <row r="10" spans="1:38" ht="30" customHeight="1" x14ac:dyDescent="0.25">
      <c r="A10" s="1"/>
      <c r="B10" s="38"/>
      <c r="C10" s="43" t="s">
        <v>48</v>
      </c>
      <c r="D10" s="43"/>
      <c r="E10" s="43" t="s">
        <v>49</v>
      </c>
      <c r="F10" s="43"/>
      <c r="G10" s="203" t="s">
        <v>50</v>
      </c>
      <c r="H10" s="203"/>
      <c r="I10" s="1"/>
      <c r="J10" s="1"/>
      <c r="K10" s="203" t="s">
        <v>51</v>
      </c>
      <c r="L10" s="203"/>
      <c r="M10" s="1"/>
      <c r="N10" s="1"/>
      <c r="O10" s="203" t="s">
        <v>52</v>
      </c>
      <c r="P10" s="203"/>
      <c r="T10" s="1"/>
      <c r="U10" s="1"/>
      <c r="V10" s="1"/>
      <c r="W10" s="1"/>
      <c r="X10" s="1"/>
      <c r="Z10" s="39" t="s">
        <v>25</v>
      </c>
      <c r="AA10" s="46" t="str">
        <f>B4</f>
        <v>Tonhauserová</v>
      </c>
      <c r="AB10" s="46" t="str">
        <f>B8</f>
        <v>Sankotová</v>
      </c>
      <c r="AC10" s="71">
        <v>1</v>
      </c>
      <c r="AD10" s="72">
        <v>3</v>
      </c>
      <c r="AE10" s="73"/>
      <c r="AF10" s="55"/>
      <c r="AG10" s="56"/>
      <c r="AH10" s="56"/>
      <c r="AI10" s="56"/>
      <c r="AJ10" s="56"/>
      <c r="AK10" s="47"/>
      <c r="AL10" s="60"/>
    </row>
    <row r="11" spans="1:38" ht="30" customHeight="1" x14ac:dyDescent="0.25">
      <c r="C11" s="43" t="s">
        <v>40</v>
      </c>
      <c r="D11" s="43"/>
      <c r="E11" s="43" t="s">
        <v>41</v>
      </c>
      <c r="F11" s="43"/>
      <c r="G11" s="203" t="s">
        <v>7</v>
      </c>
      <c r="H11" s="203"/>
      <c r="I11" s="1"/>
      <c r="J11" s="1"/>
      <c r="K11" s="203" t="s">
        <v>4</v>
      </c>
      <c r="L11" s="203"/>
      <c r="M11" s="1"/>
      <c r="N11" s="1"/>
      <c r="O11" s="203" t="s">
        <v>42</v>
      </c>
      <c r="P11" s="203"/>
      <c r="Q11" s="203"/>
      <c r="R11" s="203"/>
      <c r="S11" s="43"/>
      <c r="Z11" s="39" t="s">
        <v>26</v>
      </c>
      <c r="AA11" s="46" t="str">
        <f>B5</f>
        <v>Harantová</v>
      </c>
      <c r="AB11" s="46" t="str">
        <f>B3</f>
        <v>Janků</v>
      </c>
      <c r="AC11" s="50">
        <v>0</v>
      </c>
      <c r="AD11" s="53">
        <v>3</v>
      </c>
      <c r="AE11" s="58"/>
      <c r="AF11" s="55"/>
      <c r="AG11" s="56"/>
      <c r="AH11" s="56"/>
      <c r="AI11" s="56"/>
      <c r="AJ11" s="56"/>
      <c r="AK11" s="47"/>
      <c r="AL11" s="60"/>
    </row>
    <row r="12" spans="1:38" ht="30" customHeight="1" x14ac:dyDescent="0.25">
      <c r="A12" s="64"/>
      <c r="B12" s="93"/>
      <c r="C12" s="43" t="s">
        <v>43</v>
      </c>
      <c r="D12" s="43"/>
      <c r="E12" s="43" t="s">
        <v>6</v>
      </c>
      <c r="F12" s="43"/>
      <c r="G12" s="203" t="s">
        <v>44</v>
      </c>
      <c r="H12" s="203"/>
      <c r="I12" s="1"/>
      <c r="J12" s="1"/>
      <c r="K12" s="203" t="s">
        <v>5</v>
      </c>
      <c r="L12" s="203"/>
      <c r="M12" s="1"/>
      <c r="N12" s="1"/>
      <c r="O12" s="203" t="s">
        <v>45</v>
      </c>
      <c r="P12" s="203"/>
      <c r="Q12" s="203"/>
      <c r="R12" s="203"/>
      <c r="S12" s="43"/>
      <c r="T12" s="218"/>
      <c r="U12" s="218"/>
      <c r="V12" s="65"/>
      <c r="W12" s="1"/>
      <c r="X12" s="1"/>
      <c r="Z12" s="39" t="s">
        <v>27</v>
      </c>
      <c r="AA12" s="48" t="str">
        <f>B6</f>
        <v>Preložníková</v>
      </c>
      <c r="AB12" s="46" t="str">
        <f>B7</f>
        <v>Čáchová</v>
      </c>
      <c r="AC12" s="50">
        <v>0</v>
      </c>
      <c r="AD12" s="53">
        <v>3</v>
      </c>
      <c r="AE12" s="58"/>
      <c r="AF12" s="55"/>
      <c r="AG12" s="56"/>
      <c r="AH12" s="56"/>
      <c r="AI12" s="56"/>
      <c r="AJ12" s="56"/>
      <c r="AK12" s="47"/>
      <c r="AL12" s="60"/>
    </row>
    <row r="13" spans="1:38" ht="30" customHeight="1" x14ac:dyDescent="0.35">
      <c r="A13" s="66"/>
      <c r="B13" s="219"/>
      <c r="C13" s="219"/>
      <c r="D13" s="219"/>
      <c r="E13" s="219"/>
      <c r="F13" s="219"/>
      <c r="G13" s="64"/>
      <c r="H13" s="64"/>
      <c r="I13" s="67"/>
      <c r="J13" s="68"/>
      <c r="K13" s="67"/>
      <c r="L13" s="68"/>
      <c r="M13" s="67"/>
      <c r="N13" s="68"/>
      <c r="O13" s="67"/>
      <c r="P13" s="68"/>
      <c r="Q13" s="67"/>
      <c r="R13" s="68"/>
      <c r="S13" s="68"/>
      <c r="T13" s="69"/>
      <c r="U13" s="70"/>
      <c r="V13" s="64"/>
      <c r="W13" s="66"/>
      <c r="X13" s="66"/>
      <c r="Z13" s="39" t="s">
        <v>28</v>
      </c>
      <c r="AA13" s="48" t="str">
        <f>B8</f>
        <v>Sankotová</v>
      </c>
      <c r="AB13" s="46" t="str">
        <f>B7</f>
        <v>Čáchová</v>
      </c>
      <c r="AC13" s="50">
        <v>2</v>
      </c>
      <c r="AD13" s="53">
        <v>3</v>
      </c>
      <c r="AE13" s="58"/>
      <c r="AF13" s="55"/>
      <c r="AG13" s="56"/>
      <c r="AH13" s="56"/>
      <c r="AI13" s="56"/>
      <c r="AJ13" s="56"/>
      <c r="AK13" s="47"/>
      <c r="AL13" s="60"/>
    </row>
    <row r="14" spans="1:38" ht="30" customHeight="1" x14ac:dyDescent="0.25">
      <c r="A14" s="1"/>
      <c r="B14" s="38"/>
      <c r="T14" s="1"/>
      <c r="U14" s="1"/>
      <c r="V14" s="1"/>
      <c r="W14" s="1"/>
      <c r="X14" s="1"/>
      <c r="Z14" s="39" t="s">
        <v>29</v>
      </c>
      <c r="AA14" s="48" t="str">
        <f>B3</f>
        <v>Janků</v>
      </c>
      <c r="AB14" s="46" t="str">
        <f>B6</f>
        <v>Preložníková</v>
      </c>
      <c r="AC14" s="71">
        <v>3</v>
      </c>
      <c r="AD14" s="72">
        <v>0</v>
      </c>
      <c r="AE14" s="73"/>
      <c r="AF14" s="55"/>
      <c r="AG14" s="56"/>
      <c r="AH14" s="56"/>
      <c r="AI14" s="56"/>
      <c r="AJ14" s="56"/>
      <c r="AK14" s="47"/>
      <c r="AL14" s="60"/>
    </row>
    <row r="15" spans="1:38" ht="30" customHeight="1" x14ac:dyDescent="0.25">
      <c r="A15" s="1"/>
      <c r="B15" s="38"/>
      <c r="T15" s="1"/>
      <c r="U15" s="1"/>
      <c r="V15" s="1"/>
      <c r="W15" s="1"/>
      <c r="X15" s="1"/>
      <c r="Z15" s="39" t="s">
        <v>30</v>
      </c>
      <c r="AA15" s="46" t="str">
        <f>B4</f>
        <v>Tonhauserová</v>
      </c>
      <c r="AB15" s="46" t="str">
        <f>B5</f>
        <v>Harantová</v>
      </c>
      <c r="AC15" s="71">
        <v>3</v>
      </c>
      <c r="AD15" s="72">
        <v>0</v>
      </c>
      <c r="AE15" s="73"/>
      <c r="AF15" s="55"/>
      <c r="AG15" s="56"/>
      <c r="AH15" s="56"/>
      <c r="AI15" s="56"/>
      <c r="AJ15" s="56"/>
      <c r="AK15" s="47"/>
      <c r="AL15" s="60"/>
    </row>
    <row r="16" spans="1:38" ht="30" customHeight="1" x14ac:dyDescent="0.25">
      <c r="C16" s="43"/>
      <c r="D16" s="43"/>
      <c r="E16" s="43"/>
      <c r="F16" s="43"/>
      <c r="G16" s="203"/>
      <c r="H16" s="203"/>
      <c r="I16" s="1"/>
      <c r="J16" s="1"/>
      <c r="K16" s="203"/>
      <c r="L16" s="203"/>
      <c r="M16" s="1"/>
      <c r="N16" s="1"/>
      <c r="O16" s="203"/>
      <c r="P16" s="203"/>
      <c r="Q16" s="203"/>
      <c r="R16" s="203"/>
      <c r="S16" s="43"/>
      <c r="Z16" s="39" t="s">
        <v>31</v>
      </c>
      <c r="AA16" s="46" t="str">
        <f>B5</f>
        <v>Harantová</v>
      </c>
      <c r="AB16" s="46" t="str">
        <f>B8</f>
        <v>Sankotová</v>
      </c>
      <c r="AC16" s="50">
        <v>0</v>
      </c>
      <c r="AD16" s="53">
        <v>3</v>
      </c>
      <c r="AE16" s="58"/>
      <c r="AF16" s="55"/>
      <c r="AG16" s="56"/>
      <c r="AH16" s="56"/>
      <c r="AI16" s="56"/>
      <c r="AJ16" s="56"/>
      <c r="AK16" s="47"/>
      <c r="AL16" s="60"/>
    </row>
    <row r="17" spans="1:38" ht="30" customHeight="1" x14ac:dyDescent="0.25">
      <c r="A17" s="64"/>
      <c r="B17" s="93"/>
      <c r="C17" s="43"/>
      <c r="D17" s="43"/>
      <c r="E17" s="43"/>
      <c r="F17" s="43"/>
      <c r="G17" s="203"/>
      <c r="H17" s="203"/>
      <c r="I17" s="1"/>
      <c r="J17" s="1"/>
      <c r="K17" s="203"/>
      <c r="L17" s="203"/>
      <c r="M17" s="1"/>
      <c r="N17" s="1"/>
      <c r="O17" s="203"/>
      <c r="P17" s="203"/>
      <c r="Q17" s="203"/>
      <c r="R17" s="203"/>
      <c r="S17" s="43"/>
      <c r="T17" s="218"/>
      <c r="U17" s="218"/>
      <c r="V17" s="65"/>
      <c r="W17" s="1"/>
      <c r="X17" s="1"/>
      <c r="Z17" s="39" t="s">
        <v>32</v>
      </c>
      <c r="AA17" s="48" t="str">
        <f>B6</f>
        <v>Preložníková</v>
      </c>
      <c r="AB17" s="46" t="str">
        <f>B4</f>
        <v>Tonhauserová</v>
      </c>
      <c r="AC17" s="50">
        <v>1</v>
      </c>
      <c r="AD17" s="53">
        <v>3</v>
      </c>
      <c r="AE17" s="58"/>
      <c r="AF17" s="55"/>
      <c r="AG17" s="56"/>
      <c r="AH17" s="56"/>
      <c r="AI17" s="56"/>
      <c r="AJ17" s="56"/>
      <c r="AK17" s="47"/>
      <c r="AL17" s="60"/>
    </row>
    <row r="18" spans="1:38" ht="30" customHeight="1" thickBot="1" x14ac:dyDescent="0.4">
      <c r="A18" s="66"/>
      <c r="B18" s="219"/>
      <c r="C18" s="219"/>
      <c r="D18" s="219"/>
      <c r="E18" s="219"/>
      <c r="F18" s="219"/>
      <c r="G18" s="64"/>
      <c r="H18" s="64"/>
      <c r="I18" s="67"/>
      <c r="J18" s="68"/>
      <c r="K18" s="67"/>
      <c r="L18" s="68"/>
      <c r="M18" s="67"/>
      <c r="N18" s="68"/>
      <c r="O18" s="67"/>
      <c r="P18" s="68"/>
      <c r="Q18" s="67"/>
      <c r="R18" s="68"/>
      <c r="S18" s="68"/>
      <c r="T18" s="69"/>
      <c r="U18" s="70"/>
      <c r="V18" s="64"/>
      <c r="W18" s="66"/>
      <c r="X18" s="66"/>
      <c r="Z18" s="39" t="s">
        <v>33</v>
      </c>
      <c r="AA18" s="48" t="str">
        <f>B7</f>
        <v>Čáchová</v>
      </c>
      <c r="AB18" s="46" t="str">
        <f>B3</f>
        <v>Janků</v>
      </c>
      <c r="AC18" s="51">
        <v>0</v>
      </c>
      <c r="AD18" s="54">
        <v>3</v>
      </c>
      <c r="AE18" s="59"/>
      <c r="AF18" s="55"/>
      <c r="AG18" s="56"/>
      <c r="AH18" s="56"/>
      <c r="AI18" s="56"/>
      <c r="AJ18" s="56"/>
      <c r="AK18" s="47"/>
      <c r="AL18" s="60"/>
    </row>
  </sheetData>
  <mergeCells count="45">
    <mergeCell ref="O17:P17"/>
    <mergeCell ref="Q17:R17"/>
    <mergeCell ref="T17:U17"/>
    <mergeCell ref="B18:D18"/>
    <mergeCell ref="E18:F18"/>
    <mergeCell ref="B13:D13"/>
    <mergeCell ref="E13:F13"/>
    <mergeCell ref="G16:H16"/>
    <mergeCell ref="G17:H17"/>
    <mergeCell ref="K16:L16"/>
    <mergeCell ref="K17:L17"/>
    <mergeCell ref="O16:P16"/>
    <mergeCell ref="Q16:R16"/>
    <mergeCell ref="Q11:R11"/>
    <mergeCell ref="G12:H12"/>
    <mergeCell ref="K12:L12"/>
    <mergeCell ref="O12:P12"/>
    <mergeCell ref="Q12:R12"/>
    <mergeCell ref="T12:U12"/>
    <mergeCell ref="B8:D8"/>
    <mergeCell ref="E8:F8"/>
    <mergeCell ref="G10:H10"/>
    <mergeCell ref="K10:L10"/>
    <mergeCell ref="O10:P10"/>
    <mergeCell ref="G11:H11"/>
    <mergeCell ref="K11:L11"/>
    <mergeCell ref="O11:P11"/>
    <mergeCell ref="B5:D5"/>
    <mergeCell ref="E5:F5"/>
    <mergeCell ref="B6:D6"/>
    <mergeCell ref="E6:F6"/>
    <mergeCell ref="B7:D7"/>
    <mergeCell ref="E7:F7"/>
    <mergeCell ref="Q2:R2"/>
    <mergeCell ref="T2:U2"/>
    <mergeCell ref="B3:D3"/>
    <mergeCell ref="E3:F3"/>
    <mergeCell ref="B4:D4"/>
    <mergeCell ref="E4:F4"/>
    <mergeCell ref="B2:F2"/>
    <mergeCell ref="G2:H2"/>
    <mergeCell ref="I2:J2"/>
    <mergeCell ref="K2:L2"/>
    <mergeCell ref="M2:N2"/>
    <mergeCell ref="O2:P2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workbookViewId="0"/>
  </sheetViews>
  <sheetFormatPr defaultRowHeight="15" x14ac:dyDescent="0.25"/>
  <cols>
    <col min="1" max="3" width="6.7109375" customWidth="1"/>
    <col min="4" max="4" width="12.28515625" customWidth="1"/>
    <col min="5" max="5" width="6.7109375" customWidth="1"/>
    <col min="6" max="6" width="11.28515625" customWidth="1"/>
    <col min="7" max="16" width="3.28515625" customWidth="1"/>
    <col min="17" max="17" width="6.7109375" customWidth="1"/>
    <col min="18" max="19" width="4.7109375" customWidth="1"/>
    <col min="20" max="21" width="6.7109375" customWidth="1"/>
    <col min="22" max="22" width="19.42578125" customWidth="1"/>
    <col min="23" max="23" width="5.7109375" customWidth="1"/>
    <col min="24" max="24" width="21" customWidth="1"/>
    <col min="25" max="25" width="21.7109375" customWidth="1"/>
    <col min="26" max="26" width="6.85546875" customWidth="1"/>
    <col min="27" max="27" width="6.5703125" customWidth="1"/>
    <col min="28" max="28" width="16.85546875" customWidth="1"/>
    <col min="29" max="30" width="6.7109375" customWidth="1"/>
    <col min="31" max="31" width="6.5703125" customWidth="1"/>
    <col min="32" max="32" width="6.140625" customWidth="1"/>
    <col min="33" max="33" width="6.85546875" customWidth="1"/>
    <col min="34" max="34" width="20.28515625" customWidth="1"/>
    <col min="35" max="35" width="6.42578125" customWidth="1"/>
    <col min="36" max="36" width="6.85546875" customWidth="1"/>
    <col min="37" max="37" width="18.7109375" customWidth="1"/>
    <col min="38" max="38" width="6.7109375" customWidth="1"/>
  </cols>
  <sheetData>
    <row r="1" spans="1:39" ht="30" customHeight="1" thickBot="1" x14ac:dyDescent="0.3">
      <c r="A1" s="195" t="s">
        <v>11</v>
      </c>
      <c r="B1" s="253" t="s">
        <v>137</v>
      </c>
      <c r="C1" s="254"/>
      <c r="D1" s="254"/>
      <c r="E1" s="254"/>
      <c r="F1" s="254"/>
      <c r="G1" s="213">
        <v>1</v>
      </c>
      <c r="H1" s="214"/>
      <c r="I1" s="213">
        <v>2</v>
      </c>
      <c r="J1" s="214"/>
      <c r="K1" s="213">
        <v>3</v>
      </c>
      <c r="L1" s="214"/>
      <c r="M1" s="213">
        <v>4</v>
      </c>
      <c r="N1" s="214"/>
      <c r="O1" s="215">
        <v>5</v>
      </c>
      <c r="P1" s="214"/>
      <c r="Q1" s="137" t="s">
        <v>0</v>
      </c>
      <c r="R1" s="207" t="s">
        <v>1</v>
      </c>
      <c r="S1" s="208"/>
      <c r="T1" s="4" t="s">
        <v>2</v>
      </c>
      <c r="U1" s="5" t="s">
        <v>3</v>
      </c>
      <c r="W1" s="41">
        <v>4</v>
      </c>
      <c r="X1" s="41" t="s">
        <v>24</v>
      </c>
      <c r="Y1" s="40"/>
      <c r="Z1" s="40"/>
      <c r="AA1" s="40"/>
      <c r="AB1" s="40"/>
      <c r="AC1" s="40"/>
      <c r="AD1" s="40"/>
      <c r="AE1" s="40"/>
      <c r="AF1" s="40"/>
      <c r="AG1" s="40"/>
      <c r="AH1" s="40"/>
      <c r="AJ1" s="166"/>
      <c r="AK1" s="166"/>
      <c r="AL1" s="166"/>
      <c r="AM1" s="166"/>
    </row>
    <row r="2" spans="1:39" ht="30" customHeight="1" thickBot="1" x14ac:dyDescent="0.4">
      <c r="A2" s="197">
        <v>1</v>
      </c>
      <c r="B2" s="209" t="s">
        <v>126</v>
      </c>
      <c r="C2" s="210"/>
      <c r="D2" s="210"/>
      <c r="E2" s="210" t="s">
        <v>113</v>
      </c>
      <c r="F2" s="252"/>
      <c r="G2" s="87"/>
      <c r="H2" s="7"/>
      <c r="I2" s="8">
        <f>Z6</f>
        <v>3</v>
      </c>
      <c r="J2" s="9">
        <f>AA6</f>
        <v>0</v>
      </c>
      <c r="K2" s="8">
        <f>AA7</f>
        <v>3</v>
      </c>
      <c r="L2" s="9">
        <f>Z7</f>
        <v>0</v>
      </c>
      <c r="M2" s="8">
        <f>Z9</f>
        <v>3</v>
      </c>
      <c r="N2" s="9">
        <f>AA9</f>
        <v>1</v>
      </c>
      <c r="O2" s="8">
        <f>AA12</f>
        <v>3</v>
      </c>
      <c r="P2" s="9">
        <f>Z12</f>
        <v>0</v>
      </c>
      <c r="Q2" s="10">
        <f>IF(I2&gt;J2,2,1)+IF(K2&gt;L2,2,1)+IF(M2&gt;N2,2,1)+IF(O2&gt;P2,2,1)</f>
        <v>8</v>
      </c>
      <c r="R2" s="11">
        <f>SUM(I2,K2,M2,O2)</f>
        <v>12</v>
      </c>
      <c r="S2" s="12">
        <f>SUM(J2,L2,N2,P2)</f>
        <v>1</v>
      </c>
      <c r="T2" s="13"/>
      <c r="U2" s="14">
        <v>7</v>
      </c>
      <c r="W2" s="42" t="s">
        <v>22</v>
      </c>
      <c r="X2" s="42" t="s">
        <v>14</v>
      </c>
      <c r="Y2" s="42" t="s">
        <v>15</v>
      </c>
      <c r="Z2" s="44" t="s">
        <v>35</v>
      </c>
      <c r="AA2" s="45" t="s">
        <v>36</v>
      </c>
      <c r="AB2" s="42" t="s">
        <v>23</v>
      </c>
      <c r="AC2" s="42" t="s">
        <v>16</v>
      </c>
      <c r="AD2" s="42" t="s">
        <v>17</v>
      </c>
      <c r="AE2" s="42" t="s">
        <v>18</v>
      </c>
      <c r="AF2" s="42" t="s">
        <v>19</v>
      </c>
      <c r="AG2" s="42" t="s">
        <v>20</v>
      </c>
      <c r="AH2" s="42" t="s">
        <v>21</v>
      </c>
      <c r="AI2" s="42" t="s">
        <v>34</v>
      </c>
      <c r="AJ2" s="171"/>
      <c r="AK2" s="171"/>
      <c r="AL2" s="166"/>
      <c r="AM2" s="166"/>
    </row>
    <row r="3" spans="1:39" ht="30" customHeight="1" x14ac:dyDescent="0.35">
      <c r="A3" s="198">
        <v>2</v>
      </c>
      <c r="B3" s="204" t="s">
        <v>128</v>
      </c>
      <c r="C3" s="205"/>
      <c r="D3" s="205"/>
      <c r="E3" s="211" t="s">
        <v>104</v>
      </c>
      <c r="F3" s="255"/>
      <c r="G3" s="16">
        <f>SUM(J2)</f>
        <v>0</v>
      </c>
      <c r="H3" s="17">
        <f>SUM(I2)</f>
        <v>3</v>
      </c>
      <c r="I3" s="18"/>
      <c r="J3" s="19"/>
      <c r="K3" s="20">
        <f>Z10</f>
        <v>2</v>
      </c>
      <c r="L3" s="21">
        <f>AA10</f>
        <v>3</v>
      </c>
      <c r="M3" s="16">
        <f>AA11</f>
        <v>0</v>
      </c>
      <c r="N3" s="17">
        <f>Z11</f>
        <v>3</v>
      </c>
      <c r="O3" s="16">
        <f>Z3</f>
        <v>3</v>
      </c>
      <c r="P3" s="17">
        <f>AA3</f>
        <v>0</v>
      </c>
      <c r="Q3" s="22">
        <f>IF(G3&gt;H3,2,1)+IF(K3&gt;L3,2,1)+IF(M3&gt;N3,2,1)+IF(O3&gt;P3,2,1)</f>
        <v>5</v>
      </c>
      <c r="R3" s="23">
        <f>SUM(G3,K3,M3,O3)</f>
        <v>5</v>
      </c>
      <c r="S3" s="24">
        <f>SUM(H3,L3,N3,P3)</f>
        <v>9</v>
      </c>
      <c r="T3" s="25"/>
      <c r="U3" s="26">
        <v>10</v>
      </c>
      <c r="W3" s="39" t="s">
        <v>8</v>
      </c>
      <c r="X3" s="132" t="str">
        <f>B3</f>
        <v>Postlová</v>
      </c>
      <c r="Y3" s="132" t="str">
        <f>B6</f>
        <v>Dvořáková</v>
      </c>
      <c r="Z3" s="49">
        <v>3</v>
      </c>
      <c r="AA3" s="52">
        <v>0</v>
      </c>
      <c r="AB3" s="57"/>
      <c r="AC3" s="55"/>
      <c r="AD3" s="56"/>
      <c r="AE3" s="56"/>
      <c r="AF3" s="56"/>
      <c r="AG3" s="56"/>
      <c r="AH3" s="47"/>
      <c r="AI3" s="60"/>
      <c r="AJ3" s="177"/>
      <c r="AK3" s="177"/>
      <c r="AL3" s="177"/>
      <c r="AM3" s="166"/>
    </row>
    <row r="4" spans="1:39" ht="30" customHeight="1" x14ac:dyDescent="0.35">
      <c r="A4" s="198">
        <v>3</v>
      </c>
      <c r="B4" s="204" t="s">
        <v>131</v>
      </c>
      <c r="C4" s="205"/>
      <c r="D4" s="205"/>
      <c r="E4" s="205" t="s">
        <v>116</v>
      </c>
      <c r="F4" s="250"/>
      <c r="G4" s="196">
        <f>SUM(L2)</f>
        <v>0</v>
      </c>
      <c r="H4" s="21">
        <f>SUM(K2)</f>
        <v>3</v>
      </c>
      <c r="I4" s="16">
        <f>SUM(L3)</f>
        <v>3</v>
      </c>
      <c r="J4" s="17">
        <f>SUM(K3)</f>
        <v>2</v>
      </c>
      <c r="K4" s="18"/>
      <c r="L4" s="19"/>
      <c r="M4" s="16">
        <f>Z4</f>
        <v>3</v>
      </c>
      <c r="N4" s="17">
        <f>AA4</f>
        <v>1</v>
      </c>
      <c r="O4" s="16">
        <f>AA5</f>
        <v>3</v>
      </c>
      <c r="P4" s="17">
        <f>Z5</f>
        <v>0</v>
      </c>
      <c r="Q4" s="22">
        <f>IF(G4&gt;H4,2,1)+IF(I4&gt;J4,2,1)+IF(M4&gt;N4,2,1)+IF(O4&gt;P4,2,1)</f>
        <v>7</v>
      </c>
      <c r="R4" s="27">
        <f>SUM(G4,I4,M4,O4)</f>
        <v>9</v>
      </c>
      <c r="S4" s="24">
        <f>SUM(H4,J4,N4,P4)</f>
        <v>6</v>
      </c>
      <c r="T4" s="25"/>
      <c r="U4" s="26">
        <v>8</v>
      </c>
      <c r="W4" s="39" t="s">
        <v>9</v>
      </c>
      <c r="X4" s="132" t="str">
        <f>B4</f>
        <v>Stellnerová</v>
      </c>
      <c r="Y4" s="132" t="str">
        <f>B5</f>
        <v>Plášilová</v>
      </c>
      <c r="Z4" s="50">
        <v>3</v>
      </c>
      <c r="AA4" s="53">
        <v>1</v>
      </c>
      <c r="AB4" s="58"/>
      <c r="AC4" s="55"/>
      <c r="AD4" s="56"/>
      <c r="AE4" s="56"/>
      <c r="AF4" s="56"/>
      <c r="AG4" s="56"/>
      <c r="AH4" s="47"/>
      <c r="AI4" s="60"/>
      <c r="AJ4" s="185"/>
      <c r="AK4" s="181"/>
      <c r="AL4" s="183"/>
      <c r="AM4" s="166"/>
    </row>
    <row r="5" spans="1:39" ht="30" customHeight="1" x14ac:dyDescent="0.35">
      <c r="A5" s="198">
        <v>4</v>
      </c>
      <c r="B5" s="204" t="s">
        <v>129</v>
      </c>
      <c r="C5" s="205"/>
      <c r="D5" s="205"/>
      <c r="E5" s="205" t="s">
        <v>113</v>
      </c>
      <c r="F5" s="250"/>
      <c r="G5" s="16">
        <f>SUM(N2)</f>
        <v>1</v>
      </c>
      <c r="H5" s="17">
        <f>SUM(M2)</f>
        <v>3</v>
      </c>
      <c r="I5" s="16">
        <f>SUM(N3)</f>
        <v>3</v>
      </c>
      <c r="J5" s="17">
        <f>SUM(M3)</f>
        <v>0</v>
      </c>
      <c r="K5" s="16">
        <f>SUM(N4)</f>
        <v>1</v>
      </c>
      <c r="L5" s="17">
        <f>SUM(M4)</f>
        <v>3</v>
      </c>
      <c r="M5" s="18"/>
      <c r="N5" s="19"/>
      <c r="O5" s="16">
        <f>Z8</f>
        <v>3</v>
      </c>
      <c r="P5" s="17">
        <f>AA8</f>
        <v>0</v>
      </c>
      <c r="Q5" s="22">
        <f>IF(G5&gt;H5,2,1)+IF(I5&gt;J5,2,1)+IF(K5&gt;L5,2,1)+IF(O5&gt;P5,2,1)</f>
        <v>6</v>
      </c>
      <c r="R5" s="23">
        <f>SUM(G5,I5,K5,O5)</f>
        <v>8</v>
      </c>
      <c r="S5" s="24">
        <f>SUM(H5,J5,L5,P5)</f>
        <v>6</v>
      </c>
      <c r="T5" s="25"/>
      <c r="U5" s="26">
        <v>9</v>
      </c>
      <c r="W5" s="39" t="s">
        <v>10</v>
      </c>
      <c r="X5" s="132" t="str">
        <f>B6</f>
        <v>Dvořáková</v>
      </c>
      <c r="Y5" s="132" t="str">
        <f>B4</f>
        <v>Stellnerová</v>
      </c>
      <c r="Z5" s="50">
        <v>0</v>
      </c>
      <c r="AA5" s="53">
        <v>3</v>
      </c>
      <c r="AB5" s="58"/>
      <c r="AC5" s="55"/>
      <c r="AD5" s="56"/>
      <c r="AE5" s="56"/>
      <c r="AF5" s="56"/>
      <c r="AG5" s="56"/>
      <c r="AH5" s="47"/>
      <c r="AI5" s="60"/>
      <c r="AJ5" s="185"/>
      <c r="AK5" s="181"/>
      <c r="AL5" s="183"/>
      <c r="AM5" s="166"/>
    </row>
    <row r="6" spans="1:39" ht="30" customHeight="1" thickBot="1" x14ac:dyDescent="0.4">
      <c r="A6" s="199">
        <v>5</v>
      </c>
      <c r="B6" s="243" t="s">
        <v>130</v>
      </c>
      <c r="C6" s="244"/>
      <c r="D6" s="244"/>
      <c r="E6" s="244" t="s">
        <v>104</v>
      </c>
      <c r="F6" s="251"/>
      <c r="G6" s="29">
        <f>SUM(P2)</f>
        <v>0</v>
      </c>
      <c r="H6" s="30">
        <f>SUM(O2)</f>
        <v>3</v>
      </c>
      <c r="I6" s="29">
        <f>SUM(P3)</f>
        <v>0</v>
      </c>
      <c r="J6" s="30">
        <f>SUM(O3)</f>
        <v>3</v>
      </c>
      <c r="K6" s="29">
        <f>SUM(P4)</f>
        <v>0</v>
      </c>
      <c r="L6" s="30">
        <f>SUM(O4)</f>
        <v>3</v>
      </c>
      <c r="M6" s="29">
        <f>SUM(P5)</f>
        <v>0</v>
      </c>
      <c r="N6" s="30">
        <f>SUM(O5)</f>
        <v>3</v>
      </c>
      <c r="O6" s="31"/>
      <c r="P6" s="32"/>
      <c r="Q6" s="33">
        <f>IF(G6&gt;H6,2,1)+IF(I6&gt;J6,2,1)+IF(K6&gt;L6,2,1)+IF(M6&gt;N6,2,1)</f>
        <v>4</v>
      </c>
      <c r="R6" s="34">
        <f>SUM(G6,I6,K6,M6)</f>
        <v>0</v>
      </c>
      <c r="S6" s="35">
        <f>SUM(H6,J6,L6,N6)</f>
        <v>12</v>
      </c>
      <c r="T6" s="36"/>
      <c r="U6" s="37">
        <v>11</v>
      </c>
      <c r="W6" s="39" t="s">
        <v>11</v>
      </c>
      <c r="X6" s="132" t="str">
        <f>B2</f>
        <v>Keplová</v>
      </c>
      <c r="Y6" s="132" t="str">
        <f>B3</f>
        <v>Postlová</v>
      </c>
      <c r="Z6" s="50">
        <v>3</v>
      </c>
      <c r="AA6" s="53">
        <v>0</v>
      </c>
      <c r="AB6" s="58"/>
      <c r="AC6" s="55"/>
      <c r="AD6" s="56"/>
      <c r="AE6" s="56"/>
      <c r="AF6" s="56"/>
      <c r="AG6" s="56"/>
      <c r="AH6" s="47"/>
      <c r="AI6" s="60"/>
      <c r="AJ6" s="185"/>
      <c r="AK6" s="181"/>
      <c r="AL6" s="183"/>
      <c r="AM6" s="166"/>
    </row>
    <row r="7" spans="1:39" ht="30" customHeight="1" x14ac:dyDescent="0.25">
      <c r="A7" s="165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W7" s="39" t="s">
        <v>12</v>
      </c>
      <c r="X7" s="133" t="str">
        <f>B4</f>
        <v>Stellnerová</v>
      </c>
      <c r="Y7" s="132" t="str">
        <f>B2</f>
        <v>Keplová</v>
      </c>
      <c r="Z7" s="50">
        <v>0</v>
      </c>
      <c r="AA7" s="53">
        <v>3</v>
      </c>
      <c r="AB7" s="58"/>
      <c r="AC7" s="55"/>
      <c r="AD7" s="56"/>
      <c r="AE7" s="56"/>
      <c r="AF7" s="56"/>
      <c r="AG7" s="56"/>
      <c r="AH7" s="47"/>
      <c r="AI7" s="60"/>
      <c r="AJ7" s="185"/>
      <c r="AK7" s="181"/>
      <c r="AL7" s="183"/>
      <c r="AM7" s="166"/>
    </row>
    <row r="8" spans="1:39" ht="30" customHeight="1" x14ac:dyDescent="0.25">
      <c r="A8" s="165"/>
      <c r="B8" s="38"/>
      <c r="C8" s="135" t="s">
        <v>40</v>
      </c>
      <c r="D8" s="135"/>
      <c r="E8" s="135" t="s">
        <v>41</v>
      </c>
      <c r="F8" s="135"/>
      <c r="G8" s="203" t="s">
        <v>7</v>
      </c>
      <c r="H8" s="203"/>
      <c r="I8" s="134"/>
      <c r="J8" s="134"/>
      <c r="K8" s="203" t="s">
        <v>4</v>
      </c>
      <c r="L8" s="203"/>
      <c r="M8" s="134"/>
      <c r="N8" s="134"/>
      <c r="O8" s="203" t="s">
        <v>42</v>
      </c>
      <c r="P8" s="203"/>
      <c r="Q8" s="134"/>
      <c r="R8" s="134"/>
      <c r="S8" s="134"/>
      <c r="T8" s="134"/>
      <c r="U8" s="134"/>
      <c r="W8" s="39" t="s">
        <v>13</v>
      </c>
      <c r="X8" s="133" t="str">
        <f>B5</f>
        <v>Plášilová</v>
      </c>
      <c r="Y8" s="132" t="str">
        <f>B6</f>
        <v>Dvořáková</v>
      </c>
      <c r="Z8" s="50">
        <v>3</v>
      </c>
      <c r="AA8" s="53">
        <v>0</v>
      </c>
      <c r="AB8" s="58"/>
      <c r="AC8" s="55"/>
      <c r="AD8" s="56"/>
      <c r="AE8" s="56"/>
      <c r="AF8" s="56"/>
      <c r="AG8" s="56"/>
      <c r="AH8" s="47"/>
      <c r="AI8" s="60"/>
      <c r="AJ8" s="185"/>
      <c r="AK8" s="181"/>
      <c r="AL8" s="183"/>
      <c r="AM8" s="166"/>
    </row>
    <row r="9" spans="1:39" ht="30" customHeight="1" x14ac:dyDescent="0.25">
      <c r="A9" s="134"/>
      <c r="B9" s="38"/>
      <c r="C9" s="135" t="s">
        <v>43</v>
      </c>
      <c r="D9" s="135"/>
      <c r="E9" s="135" t="s">
        <v>6</v>
      </c>
      <c r="F9" s="135"/>
      <c r="G9" s="203" t="s">
        <v>44</v>
      </c>
      <c r="H9" s="203"/>
      <c r="I9" s="134"/>
      <c r="J9" s="134"/>
      <c r="K9" s="203" t="s">
        <v>5</v>
      </c>
      <c r="L9" s="203"/>
      <c r="M9" s="134"/>
      <c r="N9" s="134"/>
      <c r="O9" s="203" t="s">
        <v>45</v>
      </c>
      <c r="P9" s="203"/>
      <c r="Q9" s="134"/>
      <c r="R9" s="134"/>
      <c r="S9" s="134"/>
      <c r="T9" s="134"/>
      <c r="U9" s="134"/>
      <c r="W9" s="39" t="s">
        <v>25</v>
      </c>
      <c r="X9" s="132" t="str">
        <f>B2</f>
        <v>Keplová</v>
      </c>
      <c r="Y9" s="132" t="str">
        <f>B5</f>
        <v>Plášilová</v>
      </c>
      <c r="Z9" s="71">
        <v>3</v>
      </c>
      <c r="AA9" s="72">
        <v>1</v>
      </c>
      <c r="AB9" s="73"/>
      <c r="AC9" s="55"/>
      <c r="AD9" s="56"/>
      <c r="AE9" s="56"/>
      <c r="AF9" s="56"/>
      <c r="AG9" s="56"/>
      <c r="AH9" s="47"/>
      <c r="AI9" s="60"/>
      <c r="AJ9" s="185"/>
      <c r="AK9" s="181"/>
      <c r="AL9" s="183"/>
      <c r="AM9" s="166"/>
    </row>
    <row r="10" spans="1:39" ht="30" customHeight="1" x14ac:dyDescent="0.25">
      <c r="A10" s="134"/>
      <c r="W10" s="39" t="s">
        <v>26</v>
      </c>
      <c r="X10" s="132" t="str">
        <f>B3</f>
        <v>Postlová</v>
      </c>
      <c r="Y10" s="132" t="str">
        <f>B4</f>
        <v>Stellnerová</v>
      </c>
      <c r="Z10" s="50">
        <v>2</v>
      </c>
      <c r="AA10" s="53">
        <v>3</v>
      </c>
      <c r="AB10" s="58"/>
      <c r="AC10" s="55"/>
      <c r="AD10" s="56"/>
      <c r="AE10" s="56"/>
      <c r="AF10" s="56"/>
      <c r="AG10" s="56"/>
      <c r="AH10" s="47"/>
      <c r="AI10" s="60"/>
      <c r="AJ10" s="185"/>
      <c r="AK10" s="181"/>
      <c r="AL10" s="183"/>
      <c r="AM10" s="166"/>
    </row>
    <row r="11" spans="1:39" ht="30" customHeight="1" x14ac:dyDescent="0.25">
      <c r="A11" s="134"/>
      <c r="B11" s="246"/>
      <c r="C11" s="246"/>
      <c r="D11" s="246"/>
      <c r="E11" s="246"/>
      <c r="F11" s="246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134"/>
      <c r="R11" s="218"/>
      <c r="S11" s="218"/>
      <c r="T11" s="65"/>
      <c r="U11" s="134"/>
      <c r="W11" s="39" t="s">
        <v>27</v>
      </c>
      <c r="X11" s="133" t="str">
        <f>B5</f>
        <v>Plášilová</v>
      </c>
      <c r="Y11" s="132" t="str">
        <f>B3</f>
        <v>Postlová</v>
      </c>
      <c r="Z11" s="50">
        <v>3</v>
      </c>
      <c r="AA11" s="53">
        <v>0</v>
      </c>
      <c r="AB11" s="58"/>
      <c r="AC11" s="55"/>
      <c r="AD11" s="56"/>
      <c r="AE11" s="56"/>
      <c r="AF11" s="56"/>
      <c r="AG11" s="56"/>
      <c r="AH11" s="47"/>
      <c r="AI11" s="60"/>
      <c r="AJ11" s="185"/>
      <c r="AK11" s="181"/>
      <c r="AL11" s="183"/>
      <c r="AM11" s="166"/>
    </row>
    <row r="12" spans="1:39" ht="30" customHeight="1" thickBot="1" x14ac:dyDescent="0.4">
      <c r="B12" s="219"/>
      <c r="C12" s="219"/>
      <c r="D12" s="219"/>
      <c r="E12" s="219"/>
      <c r="F12" s="219"/>
      <c r="G12" s="64"/>
      <c r="H12" s="64"/>
      <c r="I12" s="67"/>
      <c r="J12" s="68"/>
      <c r="K12" s="67"/>
      <c r="L12" s="68"/>
      <c r="M12" s="67"/>
      <c r="N12" s="68"/>
      <c r="O12" s="67"/>
      <c r="P12" s="68"/>
      <c r="Q12" s="64"/>
      <c r="R12" s="69"/>
      <c r="S12" s="70"/>
      <c r="T12" s="64"/>
      <c r="U12" s="136"/>
      <c r="W12" s="39" t="s">
        <v>28</v>
      </c>
      <c r="X12" s="133" t="str">
        <f>B6</f>
        <v>Dvořáková</v>
      </c>
      <c r="Y12" s="132" t="str">
        <f>B2</f>
        <v>Keplová</v>
      </c>
      <c r="Z12" s="51">
        <v>0</v>
      </c>
      <c r="AA12" s="54">
        <v>3</v>
      </c>
      <c r="AB12" s="59"/>
      <c r="AC12" s="55"/>
      <c r="AD12" s="56"/>
      <c r="AE12" s="56"/>
      <c r="AF12" s="56"/>
      <c r="AG12" s="56"/>
      <c r="AH12" s="47"/>
      <c r="AI12" s="60"/>
      <c r="AJ12" s="185"/>
      <c r="AK12" s="181"/>
      <c r="AL12" s="183"/>
      <c r="AM12" s="166"/>
    </row>
    <row r="13" spans="1:39" ht="30" customHeight="1" x14ac:dyDescent="0.35">
      <c r="A13" s="64"/>
      <c r="B13" s="238"/>
      <c r="C13" s="238"/>
      <c r="D13" s="238"/>
      <c r="E13" s="238"/>
      <c r="F13" s="238"/>
      <c r="G13" s="167"/>
      <c r="H13" s="167"/>
      <c r="I13" s="173"/>
      <c r="J13" s="174"/>
      <c r="K13" s="173"/>
      <c r="L13" s="174"/>
      <c r="M13" s="173"/>
      <c r="N13" s="174"/>
      <c r="O13" s="173"/>
      <c r="P13" s="174"/>
      <c r="Q13" s="173"/>
      <c r="R13" s="174"/>
      <c r="S13" s="174"/>
      <c r="T13" s="175"/>
      <c r="U13" s="176"/>
      <c r="V13" s="167"/>
      <c r="W13" s="172"/>
      <c r="X13" s="172"/>
      <c r="Y13" s="166"/>
      <c r="Z13" s="180"/>
      <c r="AA13" s="181"/>
      <c r="AB13" s="181"/>
      <c r="AC13" s="182"/>
      <c r="AD13" s="183"/>
      <c r="AE13" s="184"/>
      <c r="AF13" s="185"/>
      <c r="AG13" s="185"/>
      <c r="AH13" s="185"/>
      <c r="AI13" s="185"/>
      <c r="AJ13" s="185"/>
      <c r="AK13" s="181"/>
      <c r="AL13" s="183"/>
      <c r="AM13" s="166"/>
    </row>
    <row r="14" spans="1:39" ht="30" customHeight="1" x14ac:dyDescent="0.25">
      <c r="A14" s="136"/>
      <c r="B14" s="18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8"/>
      <c r="U14" s="168"/>
      <c r="V14" s="168"/>
      <c r="W14" s="168"/>
      <c r="X14" s="168"/>
      <c r="Y14" s="166"/>
      <c r="Z14" s="180"/>
      <c r="AA14" s="181"/>
      <c r="AB14" s="181"/>
      <c r="AC14" s="182"/>
      <c r="AD14" s="183"/>
      <c r="AE14" s="184"/>
      <c r="AF14" s="185"/>
      <c r="AG14" s="185"/>
      <c r="AH14" s="185"/>
      <c r="AI14" s="185"/>
      <c r="AJ14" s="185"/>
      <c r="AK14" s="181"/>
      <c r="AL14" s="183"/>
      <c r="AM14" s="166"/>
    </row>
    <row r="15" spans="1:39" ht="30" customHeight="1" x14ac:dyDescent="0.25">
      <c r="A15" s="172"/>
      <c r="B15" s="18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8"/>
      <c r="U15" s="168"/>
      <c r="V15" s="168"/>
      <c r="W15" s="168"/>
      <c r="X15" s="168"/>
      <c r="Y15" s="166"/>
      <c r="Z15" s="180"/>
      <c r="AA15" s="181"/>
      <c r="AB15" s="181"/>
      <c r="AC15" s="182"/>
      <c r="AD15" s="183"/>
      <c r="AE15" s="184"/>
      <c r="AF15" s="185"/>
      <c r="AG15" s="185"/>
      <c r="AH15" s="185"/>
      <c r="AI15" s="185"/>
      <c r="AJ15" s="185"/>
      <c r="AK15" s="181"/>
      <c r="AL15" s="183"/>
      <c r="AM15" s="166"/>
    </row>
    <row r="16" spans="1:39" ht="30" customHeight="1" x14ac:dyDescent="0.25">
      <c r="A16" s="168"/>
      <c r="B16" s="166"/>
      <c r="C16" s="187"/>
      <c r="D16" s="187"/>
      <c r="E16" s="187"/>
      <c r="F16" s="187"/>
      <c r="G16" s="240"/>
      <c r="H16" s="240"/>
      <c r="I16" s="168"/>
      <c r="J16" s="168"/>
      <c r="K16" s="240"/>
      <c r="L16" s="240"/>
      <c r="M16" s="168"/>
      <c r="N16" s="168"/>
      <c r="O16" s="240"/>
      <c r="P16" s="240"/>
      <c r="Q16" s="240"/>
      <c r="R16" s="240"/>
      <c r="S16" s="187"/>
      <c r="T16" s="166"/>
      <c r="U16" s="166"/>
      <c r="V16" s="166"/>
      <c r="W16" s="166"/>
      <c r="X16" s="166"/>
      <c r="Y16" s="166"/>
      <c r="Z16" s="180"/>
      <c r="AA16" s="181"/>
      <c r="AB16" s="181"/>
      <c r="AC16" s="182"/>
      <c r="AD16" s="183"/>
      <c r="AE16" s="184"/>
      <c r="AF16" s="185"/>
      <c r="AG16" s="185"/>
      <c r="AH16" s="185"/>
      <c r="AI16" s="185"/>
      <c r="AJ16" s="185"/>
      <c r="AK16" s="181"/>
      <c r="AL16" s="183"/>
      <c r="AM16" s="166"/>
    </row>
    <row r="17" spans="1:39" ht="30" customHeight="1" x14ac:dyDescent="0.25">
      <c r="A17" s="168"/>
      <c r="B17" s="188"/>
      <c r="C17" s="187"/>
      <c r="D17" s="187"/>
      <c r="E17" s="187"/>
      <c r="F17" s="187"/>
      <c r="G17" s="240"/>
      <c r="H17" s="240"/>
      <c r="I17" s="168"/>
      <c r="J17" s="168"/>
      <c r="K17" s="240"/>
      <c r="L17" s="240"/>
      <c r="M17" s="168"/>
      <c r="N17" s="168"/>
      <c r="O17" s="240"/>
      <c r="P17" s="240"/>
      <c r="Q17" s="240"/>
      <c r="R17" s="240"/>
      <c r="S17" s="187"/>
      <c r="T17" s="237"/>
      <c r="U17" s="237"/>
      <c r="V17" s="169"/>
      <c r="W17" s="168"/>
      <c r="X17" s="168"/>
      <c r="Y17" s="166"/>
      <c r="Z17" s="180"/>
      <c r="AA17" s="181"/>
      <c r="AB17" s="181"/>
      <c r="AC17" s="182"/>
      <c r="AD17" s="183"/>
      <c r="AE17" s="184"/>
      <c r="AF17" s="185"/>
      <c r="AG17" s="185"/>
      <c r="AH17" s="185"/>
      <c r="AI17" s="185"/>
      <c r="AJ17" s="185"/>
      <c r="AK17" s="181"/>
      <c r="AL17" s="183"/>
      <c r="AM17" s="166"/>
    </row>
    <row r="18" spans="1:39" ht="30" customHeight="1" x14ac:dyDescent="0.35">
      <c r="A18" s="166"/>
      <c r="B18" s="238"/>
      <c r="C18" s="238"/>
      <c r="D18" s="238"/>
      <c r="E18" s="238"/>
      <c r="F18" s="238"/>
      <c r="G18" s="167"/>
      <c r="H18" s="167"/>
      <c r="I18" s="173"/>
      <c r="J18" s="174"/>
      <c r="K18" s="173"/>
      <c r="L18" s="174"/>
      <c r="M18" s="173"/>
      <c r="N18" s="174"/>
      <c r="O18" s="173"/>
      <c r="P18" s="174"/>
      <c r="Q18" s="173"/>
      <c r="R18" s="174"/>
      <c r="S18" s="174"/>
      <c r="T18" s="175"/>
      <c r="U18" s="176"/>
      <c r="V18" s="167"/>
      <c r="W18" s="172"/>
      <c r="X18" s="172"/>
      <c r="Y18" s="166"/>
      <c r="Z18" s="180"/>
      <c r="AA18" s="181"/>
      <c r="AB18" s="181"/>
      <c r="AC18" s="182"/>
      <c r="AD18" s="183"/>
      <c r="AE18" s="184"/>
      <c r="AF18" s="185"/>
      <c r="AG18" s="185"/>
      <c r="AH18" s="185"/>
      <c r="AI18" s="185"/>
      <c r="AJ18" s="185"/>
      <c r="AK18" s="181"/>
      <c r="AL18" s="183"/>
      <c r="AM18" s="166"/>
    </row>
    <row r="19" spans="1:39" ht="23.25" x14ac:dyDescent="0.25">
      <c r="A19" s="167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</row>
    <row r="20" spans="1:39" ht="22.5" x14ac:dyDescent="0.25">
      <c r="A20" s="172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</row>
    <row r="21" spans="1:39" x14ac:dyDescent="0.25">
      <c r="A21" s="166"/>
    </row>
    <row r="22" spans="1:39" x14ac:dyDescent="0.25">
      <c r="A22" s="166"/>
    </row>
  </sheetData>
  <mergeCells count="45">
    <mergeCell ref="O1:P1"/>
    <mergeCell ref="R1:S1"/>
    <mergeCell ref="B2:D2"/>
    <mergeCell ref="E2:F2"/>
    <mergeCell ref="G8:H8"/>
    <mergeCell ref="K8:L8"/>
    <mergeCell ref="O8:P8"/>
    <mergeCell ref="B1:F1"/>
    <mergeCell ref="G1:H1"/>
    <mergeCell ref="I1:J1"/>
    <mergeCell ref="K1:L1"/>
    <mergeCell ref="M1:N1"/>
    <mergeCell ref="B3:D3"/>
    <mergeCell ref="E3:F3"/>
    <mergeCell ref="B4:D4"/>
    <mergeCell ref="E4:F4"/>
    <mergeCell ref="O17:P17"/>
    <mergeCell ref="Q17:R17"/>
    <mergeCell ref="T17:U17"/>
    <mergeCell ref="B18:D18"/>
    <mergeCell ref="E18:F18"/>
    <mergeCell ref="B13:D13"/>
    <mergeCell ref="E13:F13"/>
    <mergeCell ref="G16:H16"/>
    <mergeCell ref="G17:H17"/>
    <mergeCell ref="K16:L16"/>
    <mergeCell ref="K17:L17"/>
    <mergeCell ref="O16:P16"/>
    <mergeCell ref="Q16:R16"/>
    <mergeCell ref="I11:J11"/>
    <mergeCell ref="M11:N11"/>
    <mergeCell ref="R11:S11"/>
    <mergeCell ref="G11:H11"/>
    <mergeCell ref="K11:L11"/>
    <mergeCell ref="O11:P11"/>
    <mergeCell ref="G9:H9"/>
    <mergeCell ref="K9:L9"/>
    <mergeCell ref="O9:P9"/>
    <mergeCell ref="B11:F11"/>
    <mergeCell ref="B12:D12"/>
    <mergeCell ref="E12:F12"/>
    <mergeCell ref="B5:D5"/>
    <mergeCell ref="E5:F5"/>
    <mergeCell ref="B6:D6"/>
    <mergeCell ref="E6:F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závěrečná zpráva</vt:lpstr>
      <vt:lpstr>chlapci A</vt:lpstr>
      <vt:lpstr> chlapci B</vt:lpstr>
      <vt:lpstr>chlapci 1 - 6</vt:lpstr>
      <vt:lpstr>chlapci 7 - 12</vt:lpstr>
      <vt:lpstr> dívky S6</vt:lpstr>
      <vt:lpstr>dívky S5</vt:lpstr>
      <vt:lpstr>dívky 1-6</vt:lpstr>
      <vt:lpstr>dívky 7-11</vt:lpstr>
      <vt:lpstr>prezenčky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2023-04-29T18:56:00Z</dcterms:modified>
</cp:coreProperties>
</file>